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H:\1 - 1 - 1 Current 5-19-2022\SDS Budget Sheet\1 - Revised July 21 2022 - FMCS Open Enrollment\"/>
    </mc:Choice>
  </mc:AlternateContent>
  <xr:revisionPtr revIDLastSave="0" documentId="8_{CF93F748-BAB5-47AF-B271-F63085201A43}" xr6:coauthVersionLast="47" xr6:coauthVersionMax="47" xr10:uidLastSave="{00000000-0000-0000-0000-000000000000}"/>
  <workbookProtection workbookAlgorithmName="SHA-512" workbookHashValue="KRfkkgBZAH7FABWQhWUmWSTFVnAmpmk2WntC6opatLD8shdmLB8TfGtYX6Z9LBdad6rW3U6WF50plYiqMXy01w==" workbookSaltValue="CPCZPzmJVUibpHjDf6SzHw==" workbookSpinCount="100000" lockStructure="1"/>
  <bookViews>
    <workbookView xWindow="28680" yWindow="-120" windowWidth="29040" windowHeight="15840" xr2:uid="{00000000-000D-0000-FFFF-FFFF00000000}"/>
  </bookViews>
  <sheets>
    <sheet name="SDS Budget" sheetId="1" r:id="rId1"/>
    <sheet name="Instructions" sheetId="6" r:id="rId2"/>
    <sheet name="Budget Mod" sheetId="2" state="hidden" r:id="rId3"/>
    <sheet name="App.K Budget Mod (ends 9-30-22)" sheetId="7" r:id="rId4"/>
    <sheet name="BudModInstr" sheetId="3" state="hidden" r:id="rId5"/>
    <sheet name="My Notes" sheetId="4" state="hidden" r:id="rId6"/>
  </sheets>
  <definedNames>
    <definedName name="_xlnm.Print_Area" localSheetId="0">'SDS Budget'!$A:$M</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 l="1"/>
  <c r="I7" i="1"/>
  <c r="J13" i="1"/>
  <c r="J69" i="1"/>
  <c r="J67" i="1"/>
  <c r="J68" i="1" s="1"/>
  <c r="B19" i="7" l="1"/>
  <c r="H86" i="7" s="1"/>
  <c r="D33" i="7" l="1"/>
  <c r="I33" i="7"/>
  <c r="I51" i="7"/>
  <c r="J45" i="1" l="1"/>
  <c r="J44" i="1"/>
  <c r="J46" i="1"/>
  <c r="J43" i="1"/>
  <c r="J179" i="1" l="1"/>
  <c r="J77" i="1"/>
  <c r="J94" i="1" l="1"/>
  <c r="J96" i="1"/>
  <c r="J95" i="1"/>
  <c r="J76" i="1"/>
  <c r="J75" i="1"/>
  <c r="J180" i="1"/>
  <c r="J155" i="1"/>
  <c r="J154" i="1"/>
  <c r="J33" i="1"/>
  <c r="J17" i="1"/>
  <c r="J91" i="1" l="1"/>
  <c r="J159" i="1"/>
  <c r="J110" i="1"/>
  <c r="J109" i="1"/>
  <c r="J89" i="1"/>
  <c r="J88" i="1"/>
  <c r="J61" i="1"/>
  <c r="J60" i="1"/>
  <c r="J29" i="1"/>
  <c r="J28" i="1"/>
  <c r="J16" i="1" l="1"/>
  <c r="J31" i="1" s="1"/>
  <c r="J139" i="1"/>
  <c r="J227" i="1"/>
  <c r="J114" i="1"/>
  <c r="J107" i="1"/>
  <c r="J105" i="1"/>
  <c r="J86" i="1"/>
  <c r="J84" i="1"/>
  <c r="J26" i="1"/>
  <c r="J24" i="1"/>
  <c r="J190" i="1" l="1"/>
  <c r="J191" i="1"/>
  <c r="J189" i="1"/>
  <c r="J187" i="1" l="1"/>
  <c r="J186" i="1"/>
  <c r="J222" i="1"/>
  <c r="J221" i="1"/>
  <c r="J225" i="1"/>
  <c r="J160" i="1"/>
  <c r="J131" i="1"/>
  <c r="J130" i="1"/>
  <c r="J73" i="1"/>
  <c r="J71" i="1"/>
  <c r="Q17" i="2"/>
  <c r="I17" i="2"/>
  <c r="J224" i="1"/>
  <c r="J184" i="1"/>
  <c r="J183" i="1"/>
  <c r="J177" i="1"/>
  <c r="J175" i="1"/>
  <c r="J168" i="1"/>
  <c r="J167" i="1"/>
  <c r="J166" i="1"/>
  <c r="J165" i="1"/>
  <c r="J164" i="1"/>
  <c r="J162" i="1"/>
  <c r="J152" i="1"/>
  <c r="J150" i="1"/>
  <c r="J143" i="1"/>
  <c r="J156" i="1" s="1"/>
  <c r="J141" i="1"/>
  <c r="J137" i="1"/>
  <c r="J136" i="1"/>
  <c r="J135" i="1"/>
  <c r="J129" i="1"/>
  <c r="J128" i="1"/>
  <c r="J120" i="1"/>
  <c r="J117" i="1"/>
  <c r="J98" i="1"/>
  <c r="J112" i="1" s="1"/>
  <c r="J65" i="1"/>
  <c r="J58" i="1"/>
  <c r="J56" i="1"/>
  <c r="J49" i="1"/>
  <c r="J48" i="1"/>
  <c r="J47" i="1"/>
  <c r="J42" i="1"/>
  <c r="J41" i="1"/>
  <c r="J40" i="1"/>
  <c r="J39" i="1"/>
  <c r="J38" i="1"/>
  <c r="J37" i="1"/>
  <c r="J235" i="1" l="1"/>
  <c r="K1" i="1" s="1"/>
  <c r="J63" i="1"/>
  <c r="J181" i="1"/>
  <c r="L1" i="1" l="1"/>
</calcChain>
</file>

<file path=xl/sharedStrings.xml><?xml version="1.0" encoding="utf-8"?>
<sst xmlns="http://schemas.openxmlformats.org/spreadsheetml/2006/main" count="568" uniqueCount="303">
  <si>
    <t>Name:</t>
  </si>
  <si>
    <t xml:space="preserve"> (number) employees and</t>
  </si>
  <si>
    <t>Type of Waiver:</t>
  </si>
  <si>
    <t>Support Broker</t>
  </si>
  <si>
    <t># of Hours per month</t>
  </si>
  <si>
    <t>Initial orientation and assistance up to 15 hours</t>
  </si>
  <si>
    <t>Health Benefits</t>
  </si>
  <si>
    <t>Training</t>
  </si>
  <si>
    <t>Fee per staff</t>
  </si>
  <si>
    <r>
      <rPr>
        <sz val="10"/>
        <color theme="1"/>
        <rFont val="Arial"/>
        <family val="2"/>
      </rPr>
      <t>Taxes</t>
    </r>
    <r>
      <rPr>
        <i/>
        <sz val="10"/>
        <color theme="1"/>
        <rFont val="Arial"/>
        <family val="2"/>
      </rPr>
      <t xml:space="preserve"> - (indicate percentage)&gt;</t>
    </r>
  </si>
  <si>
    <t>Services to Support My Daily Living</t>
  </si>
  <si>
    <t>Personal Supports (PS)</t>
  </si>
  <si>
    <t># Hours                        per Week</t>
  </si>
  <si>
    <t># of Weeks</t>
  </si>
  <si>
    <t xml:space="preserve">
Anything over 82 hrs/wk must be preauthorized by the DDA
 Tax is not calculated on contractor/vendor services.</t>
  </si>
  <si>
    <t>Staff Benefits</t>
  </si>
  <si>
    <t>Other Benefits - list</t>
  </si>
  <si>
    <t># of Staff</t>
  </si>
  <si>
    <t>Cost per staff</t>
  </si>
  <si>
    <t>Staff Transportation/Travel Reimbursement</t>
  </si>
  <si>
    <t xml:space="preserve"># of Miles                     </t>
  </si>
  <si>
    <t>Mileage Rate</t>
  </si>
  <si>
    <t>Mileage</t>
  </si>
  <si>
    <t>Public (Maryland Mass Transit Administration)</t>
  </si>
  <si>
    <t>Taxi/Uber</t>
  </si>
  <si>
    <t>Personal Supports Vendor/Contractor</t>
  </si>
  <si>
    <t>Supported Living</t>
  </si>
  <si>
    <t># Days                        per Year</t>
  </si>
  <si>
    <t>Rate Per Day</t>
  </si>
  <si>
    <t>Supported Living Vendor/Contractor</t>
  </si>
  <si>
    <t>Respite Care Services</t>
  </si>
  <si>
    <t>Nursing Support Services</t>
  </si>
  <si>
    <t>Housing Support Services</t>
  </si>
  <si>
    <t># of Hours</t>
  </si>
  <si>
    <t>Hourly Rate</t>
  </si>
  <si>
    <t>Max 8 hr/day; 175 hrs/yr</t>
  </si>
  <si>
    <t>Live-In Caregiver Support</t>
  </si>
  <si>
    <t># of Months</t>
  </si>
  <si>
    <t>Monthly amount</t>
  </si>
  <si>
    <t>The total monthly additional cost of rent and food as determined by the Department of HUD and the USDA monthly food plan at the 2 person moderate plan level.  In addition the total monthly cost for rent and food must adhere to the DDA's reasonable and customary standards.</t>
  </si>
  <si>
    <t>Individual and Family Directed Goods &amp; Services (IFDGS)</t>
  </si>
  <si>
    <t>Item:</t>
  </si>
  <si>
    <t>Maximum of $500</t>
  </si>
  <si>
    <t>Behavioral Support Services</t>
  </si>
  <si>
    <t>Units</t>
  </si>
  <si>
    <t>Unit Rate</t>
  </si>
  <si>
    <t>Behavioral Consultation (Hour)</t>
  </si>
  <si>
    <t xml:space="preserve">Meaningful Day Services </t>
  </si>
  <si>
    <t>Employment Services 
(Previously Supported Employment)</t>
  </si>
  <si>
    <t>Rate</t>
  </si>
  <si>
    <t>Discovery - Milestone #1</t>
  </si>
  <si>
    <t>Discovery - Milestone #2</t>
  </si>
  <si>
    <t>Discovery - Milestone #3</t>
  </si>
  <si>
    <t>Self- Employment Development Supports</t>
  </si>
  <si>
    <t>Business and Marketing Plan</t>
  </si>
  <si>
    <t>Job Development</t>
  </si>
  <si>
    <t>90 hours per year</t>
  </si>
  <si>
    <t>Ongoing Job Supports - Staff</t>
  </si>
  <si>
    <t xml:space="preserve"># of miles                     </t>
  </si>
  <si>
    <t>Follow Along Supports</t>
  </si>
  <si>
    <t># Months</t>
  </si>
  <si>
    <t>Follow Along Supports - Staff</t>
  </si>
  <si>
    <t>Co-Worker Supports</t>
  </si>
  <si>
    <t>Employment Services Vendor/Contractor</t>
  </si>
  <si>
    <t>Community Development Services (CDS)</t>
  </si>
  <si>
    <t>CDS - Staff</t>
  </si>
  <si>
    <t>Benefits</t>
  </si>
  <si>
    <r>
      <rPr>
        <sz val="10"/>
        <color theme="1"/>
        <rFont val="Arial"/>
        <family val="2"/>
      </rPr>
      <t xml:space="preserve">Sick and Safe(Applicable to Mont. Co. </t>
    </r>
    <r>
      <rPr>
        <b/>
        <sz val="10"/>
        <color theme="1"/>
        <rFont val="Arial"/>
        <family val="2"/>
      </rPr>
      <t>ONLY</t>
    </r>
    <r>
      <rPr>
        <sz val="10"/>
        <color theme="1"/>
        <rFont val="Arial"/>
        <family val="2"/>
      </rPr>
      <t>)</t>
    </r>
  </si>
  <si>
    <r>
      <rPr>
        <sz val="10"/>
        <color theme="1"/>
        <rFont val="Arial"/>
        <family val="2"/>
      </rPr>
      <t>Taxes</t>
    </r>
    <r>
      <rPr>
        <i/>
        <sz val="10"/>
        <color theme="1"/>
        <rFont val="Arial"/>
        <family val="2"/>
      </rPr>
      <t xml:space="preserve"> - (indicate percentage)&gt;</t>
    </r>
  </si>
  <si>
    <t>Community Development Vendor/Contractor</t>
  </si>
  <si>
    <t>Day Habilitation</t>
  </si>
  <si>
    <t>Day Habilitation Vendor/Contractor</t>
  </si>
  <si>
    <t>Family &amp; Participant Support/Training</t>
  </si>
  <si>
    <t>Family and Peer Mentoring Supports</t>
  </si>
  <si>
    <t>Up to 8 hours per day</t>
  </si>
  <si>
    <t>Family Caregiver Training &amp; Empowerment</t>
  </si>
  <si>
    <t>Up to $500 per participant per year</t>
  </si>
  <si>
    <t>Participant Education, Training and Advocacy - hours</t>
  </si>
  <si>
    <t>Up 10 hours per year</t>
  </si>
  <si>
    <t>Participant Education, Training and Advocacy - fees</t>
  </si>
  <si>
    <t xml:space="preserve">Up to $500 per participant per year </t>
  </si>
  <si>
    <t>Health and Adaptations</t>
  </si>
  <si>
    <t>Assistive Technology &amp; Services</t>
  </si>
  <si>
    <t>Maintenance</t>
  </si>
  <si>
    <t>Remote Support Services</t>
  </si>
  <si>
    <t xml:space="preserve">   Up to $6000 per year</t>
  </si>
  <si>
    <t>Environmental Assessment</t>
  </si>
  <si>
    <t>Environmental Modification</t>
  </si>
  <si>
    <t>Limit is $15,000 every three years</t>
  </si>
  <si>
    <t>Vehicle Modification</t>
  </si>
  <si>
    <t xml:space="preserve"> Limit is $15,000 over a 10 year period</t>
  </si>
  <si>
    <t>Vehicle Modification - Maintenance</t>
  </si>
  <si>
    <t>Household Start-Up</t>
  </si>
  <si>
    <t>Transition Service</t>
  </si>
  <si>
    <t>An itemized list must be attached and the total cannot exceed $5,000</t>
  </si>
  <si>
    <t>Moving Expense</t>
  </si>
  <si>
    <t xml:space="preserve">Furniture/kitchen/accessories </t>
  </si>
  <si>
    <t xml:space="preserve">Transportation </t>
  </si>
  <si>
    <t>Transportation - Independent</t>
  </si>
  <si>
    <t>Cost/Day</t>
  </si>
  <si>
    <t># of Day</t>
  </si>
  <si>
    <t>For stand-alone Transportation only with in community</t>
  </si>
  <si>
    <t>Orientation Services for visual impairments</t>
  </si>
  <si>
    <t>Travel Training</t>
  </si>
  <si>
    <t>Rate per Trip</t>
  </si>
  <si>
    <t># of Trips per Week</t>
  </si>
  <si>
    <t>Rate per Mile</t>
  </si>
  <si>
    <t># of Miles per Week</t>
  </si>
  <si>
    <t>Other-mileage</t>
  </si>
  <si>
    <t>Other Services - With DDA Approval</t>
  </si>
  <si>
    <t xml:space="preserve">Instructions for Completing the Budget Modification Form </t>
  </si>
  <si>
    <t>Developmental Disabilities Administration</t>
  </si>
  <si>
    <t>Budget Modification for Services / Items</t>
  </si>
  <si>
    <t>The FMS will process payment for expenditures/payroll for those line items which have funding as long as there is still money left in that line item based on the annual budget amount.</t>
  </si>
  <si>
    <t>FMS:</t>
  </si>
  <si>
    <t>(Self-Directed Services Participant)</t>
  </si>
  <si>
    <r>
      <rPr>
        <sz val="10"/>
        <color theme="1"/>
        <rFont val="Arial"/>
        <family val="2"/>
      </rPr>
      <t xml:space="preserve">You may move dollars in your approved (Self Directed Services (SDS) Budget sheet </t>
    </r>
    <r>
      <rPr>
        <b/>
        <sz val="10"/>
        <color theme="1"/>
        <rFont val="Arial"/>
        <family val="2"/>
      </rPr>
      <t>from an existing services/item in your SDS Budget Sheet to another existing service/item</t>
    </r>
    <r>
      <rPr>
        <sz val="10"/>
        <color theme="1"/>
        <rFont val="Arial"/>
        <family val="2"/>
      </rPr>
      <t xml:space="preserve"> on your SDS Budget Sheet by notifying the FMS but without need for regional approval as long as (all changes should be emailed to the Self-Direction Regional Lead by the Coordinator of Community Services):</t>
    </r>
  </si>
  <si>
    <t xml:space="preserve">Please make the indicated adjustment to my Self-Directed PCP &amp; Budget effective </t>
  </si>
  <si>
    <t xml:space="preserve"> (Date)</t>
  </si>
  <si>
    <t>WAIVERABLE SERVICES / ITEMS</t>
  </si>
  <si>
    <t>●</t>
  </si>
  <si>
    <t>The service/item is a waiverable service</t>
  </si>
  <si>
    <t>REDUCING</t>
  </si>
  <si>
    <t>INCREASING</t>
  </si>
  <si>
    <t>Is consistent with your plan</t>
  </si>
  <si>
    <t>FMS Code</t>
  </si>
  <si>
    <t>Category</t>
  </si>
  <si>
    <t>Line Item</t>
  </si>
  <si>
    <t>Amount</t>
  </si>
  <si>
    <t>The change does not cause your budget to go over the approved total, and</t>
  </si>
  <si>
    <t>The change does not jeopardize your health &amp; safety</t>
  </si>
  <si>
    <t>You MUST process a Budget Modification Form to facilitate money moving from one existing line item to another.</t>
  </si>
  <si>
    <t>IF you wish to move funds from an existing service/item into a new service item not currently in your SDS Budget Sheet, the CCS must complete a revised PCP and complete an updated SDS Budget Sheet and submit through LTSS for Regional review and approval.</t>
  </si>
  <si>
    <t>TOTAL</t>
  </si>
  <si>
    <t>Timing</t>
  </si>
  <si>
    <t>By signing I acknowledge that this change does not jeopardize my health or safety:</t>
  </si>
  <si>
    <t xml:space="preserve">During the course of the year you may want/need to make adjustments to where the money is distributed in your budget.  </t>
  </si>
  <si>
    <t>Budget Modifications are necessary if you will be exceeding the annual amount in a line item or need to add money to a previously unfunded line item.  It is not necessary or desirable to do a budget modification each time expenditures will exceed the monthly amount as long as there is still money in the total annual amount for that line item.</t>
  </si>
  <si>
    <t>Self-Directed Services Participant/Legal Guardian Signature</t>
  </si>
  <si>
    <t>Self-Directed Servcies Participant/Legal Guardian Printed Name</t>
  </si>
  <si>
    <t>Date</t>
  </si>
  <si>
    <t>If you plan to pay for something new to your Person Centered Plan, your CCS must complete a revised PCP through LTSS and update your SDS Budget Sheet for submission to the Regional Office for review and approval prior to incurring that expense to ensure the FMS shows a balance in that line item against what they can pay.</t>
  </si>
  <si>
    <t>By signing below I acknowledge that I have reviewed the changes and agree changes do not affect health and safety:</t>
  </si>
  <si>
    <t>Form Details</t>
  </si>
  <si>
    <t>The total for the REDUCING box must equal the total for the INCREASING box.</t>
  </si>
  <si>
    <t>The FMS Code, Category and Line Item can be found in the approved budget section of the PCP/SDS Budget Sheet.</t>
  </si>
  <si>
    <t>Coordinator of Community Services Signature</t>
  </si>
  <si>
    <t>Coordinator of Community Services Printed Name</t>
  </si>
  <si>
    <t>Your Support Broker and Coordinator of Community Services must review and sign.  They are not approving but confirming that the change does not jeopardize your health and safety and are a second set of eyes to make sure we catch any "non-waiverable" items.</t>
  </si>
  <si>
    <t>By signing below I acknowledge that I have reviewed and approved the changes (Signature required for new &amp; non-waiverable services/items only):</t>
  </si>
  <si>
    <t>If no new service/items are being added, the Coordinator of Community Services is to send this form to the Fiscal Management Service (FMS). If a new service/item is being added, the Coordinator of Community Services  is to send this form, along with a Plan Amendment form, to the Regional Self-direction Coordinator for approval.</t>
  </si>
  <si>
    <t>Self-Direction Regional Coordinator Signature</t>
  </si>
  <si>
    <t>SD Regional Coordinator Printed Name</t>
  </si>
  <si>
    <t>The FMS is to include a copy of this modification in the next monthly budget statement.</t>
  </si>
  <si>
    <t>Coordinator Community Services:</t>
  </si>
  <si>
    <r>
      <rPr>
        <sz val="9"/>
        <color theme="1"/>
        <rFont val="Courier New"/>
        <family val="3"/>
      </rPr>
      <t xml:space="preserve">▪ </t>
    </r>
    <r>
      <rPr>
        <i/>
        <sz val="9"/>
        <color theme="1"/>
        <rFont val="Arial"/>
        <family val="2"/>
      </rPr>
      <t xml:space="preserve"> If there are no new services/items, send this form to the FMS listed above</t>
    </r>
  </si>
  <si>
    <r>
      <rPr>
        <sz val="9"/>
        <color theme="1"/>
        <rFont val="Courier New"/>
        <family val="3"/>
      </rPr>
      <t xml:space="preserve">▪ </t>
    </r>
    <r>
      <rPr>
        <i/>
        <sz val="9"/>
        <color theme="1"/>
        <rFont val="Arial"/>
        <family val="2"/>
      </rPr>
      <t xml:space="preserve"> If there are new services/items, send this form &amp; the Plan Modification form to the Regional Self-Direction Lead.</t>
    </r>
  </si>
  <si>
    <t>Self-Direction Regional Coordinator:</t>
  </si>
  <si>
    <r>
      <rPr>
        <i/>
        <sz val="9"/>
        <color theme="1"/>
        <rFont val="Courier New"/>
        <family val="3"/>
      </rPr>
      <t xml:space="preserve">▪ </t>
    </r>
    <r>
      <rPr>
        <i/>
        <sz val="9"/>
        <color theme="1"/>
        <rFont val="Arial"/>
        <family val="2"/>
      </rPr>
      <t>Please send the approved Budget Modification form to the FMS listed above.</t>
    </r>
  </si>
  <si>
    <t>Fiscal Management Service:</t>
  </si>
  <si>
    <r>
      <rPr>
        <i/>
        <sz val="9"/>
        <color theme="1"/>
        <rFont val="Courier"/>
      </rPr>
      <t xml:space="preserve">▪ </t>
    </r>
    <r>
      <rPr>
        <i/>
        <sz val="9"/>
        <color theme="1"/>
        <rFont val="Arial"/>
        <family val="2"/>
      </rPr>
      <t>Include a copy of this modification when disseminating the next monthly budget statement</t>
    </r>
  </si>
  <si>
    <t>Instructions for Completing the Budget Modification Form for Waiverable/Non-Waiverable Services</t>
  </si>
  <si>
    <t>DEADLINE FOR SUBMISSION OF BUDGET MOD FORM TO THE REGIONAL OFFICE IS: MARCH 31ST OF EACH YEAR</t>
  </si>
  <si>
    <t>You may move dollars in your approved SDIP&amp;B from an existing service/item in your SDIP&amp;B to another existing service/item in your SDIP&amp;B by notifying the FMS but without need for regional approval as long as:</t>
  </si>
  <si>
    <t>If you wish to move funds from an existing service/item into a new service/item not currently in your SDIP&amp;B, in addition to filling out the Budget Modification sheet, you will have to attach a Plan Modification with justification for the new service/item.  A Plan Modification must be approved by the Regional Self-direction Coordinator.</t>
  </si>
  <si>
    <t>If you plan to pay for something new to your Individual Plan, you will need to get approval for the budget modification with plan modification prior to incurring that expense to ensure the FMS shows a balance in that line item against which they can pay.</t>
  </si>
  <si>
    <t>Waiverable vs Non-Waiverable</t>
  </si>
  <si>
    <t>To make a budget change that includes non-waiverable items you must complete and submit the Budget Modification form to the Regional Self-Direction Coordinator for approval.</t>
  </si>
  <si>
    <t>Generally "non-waiverable" items include rent, clothing, utilities, food, TV/VCRs, vehicles, etc.  If there is ANY questions about whether the item is "waiverable" or not you MUST contact the Regional Self-direction Coordinator.</t>
  </si>
  <si>
    <t>The FMS Code, Category and Line Item can be found in the approved budget section of the SDIP&amp;B.</t>
  </si>
  <si>
    <t>Family Supports</t>
  </si>
  <si>
    <t>Community Supports</t>
  </si>
  <si>
    <t>Community Pathways</t>
  </si>
  <si>
    <t>Medsource Community Services</t>
  </si>
  <si>
    <t>The Arc of the Central Chesapeake Region</t>
  </si>
  <si>
    <t>Discovery is a time-limited comprehensive, person-centered, and community-based employment planning support service to assist the participant to identify the participant’s abilities, conditions, and interests.</t>
  </si>
  <si>
    <t>No more than 3 months</t>
  </si>
  <si>
    <t>Annual PCP</t>
  </si>
  <si>
    <t>Revised PCP</t>
  </si>
  <si>
    <t># of trips</t>
  </si>
  <si>
    <t># of Trips</t>
  </si>
  <si>
    <t>Cost per trip</t>
  </si>
  <si>
    <t>Cost per Trip</t>
  </si>
  <si>
    <t>Staff Transportation/Travel Reimbursement, Cont.</t>
  </si>
  <si>
    <r>
      <t>Sick and Safe (Applicable to Mont. Co.</t>
    </r>
    <r>
      <rPr>
        <b/>
        <sz val="10"/>
        <color theme="1"/>
        <rFont val="Arial"/>
        <family val="2"/>
      </rPr>
      <t xml:space="preserve"> ONLY</t>
    </r>
    <r>
      <rPr>
        <sz val="10"/>
        <color theme="1"/>
        <rFont val="Arial"/>
        <family val="2"/>
      </rPr>
      <t>)</t>
    </r>
  </si>
  <si>
    <t>Nurse - Vendor/Contractor</t>
  </si>
  <si>
    <t>Personal Supports - Staff</t>
  </si>
  <si>
    <r>
      <t>Training (</t>
    </r>
    <r>
      <rPr>
        <i/>
        <sz val="10"/>
        <color theme="1"/>
        <rFont val="Arial"/>
        <family val="2"/>
      </rPr>
      <t>e.g.,</t>
    </r>
    <r>
      <rPr>
        <sz val="10"/>
        <color theme="1"/>
        <rFont val="Arial"/>
        <family val="2"/>
      </rPr>
      <t xml:space="preserve"> CPR/1st Aid/CMT/etc. as applicable)</t>
    </r>
  </si>
  <si>
    <t>Training (e.g., CPR/1st Aid/CMT/etc. as applicable)</t>
  </si>
  <si>
    <t>If no new service/items are being added, the Coordinator of Community Services is to send this form to the Fiscal Management Service (FMS). If a new service/item is being added, the CCS must complete a revised PCP through LTSS and update your SDS Budget Sheet for submission to the Regional Office for review and approval.</t>
  </si>
  <si>
    <t>Taxes</t>
  </si>
  <si>
    <r>
      <t>Taxes</t>
    </r>
    <r>
      <rPr>
        <i/>
        <sz val="10"/>
        <color theme="1"/>
        <rFont val="Arial"/>
        <family val="2"/>
      </rPr>
      <t xml:space="preserve"> - (indicate percentage)&gt;</t>
    </r>
  </si>
  <si>
    <t>Support Broker - Vendor</t>
  </si>
  <si>
    <t>Respite - Vendor/Contractor</t>
  </si>
  <si>
    <t>Taxi/Uber/Lyft</t>
  </si>
  <si>
    <t xml:space="preserve">Nurse - Staff </t>
  </si>
  <si>
    <t>Respite - DDA Licensed Provider</t>
  </si>
  <si>
    <t xml:space="preserve">Respite - Staff </t>
  </si>
  <si>
    <t>Effective Date:</t>
  </si>
  <si>
    <t>Support Broker - Vendor/Contractor</t>
  </si>
  <si>
    <t>Ongoing Monthly Service - Staff</t>
  </si>
  <si>
    <t>Respite Care - Staff</t>
  </si>
  <si>
    <t>Respite - Camp</t>
  </si>
  <si>
    <t xml:space="preserve"> IFDGS-Staff Recruitment and Advertising</t>
  </si>
  <si>
    <t>Brief Support Implementation Services (Hour)</t>
  </si>
  <si>
    <t># of Milestones</t>
  </si>
  <si>
    <t xml:space="preserve">Ongoing Job Supports </t>
  </si>
  <si>
    <r>
      <t xml:space="preserve">Sick and Safe(Applicable to Mont. Co. </t>
    </r>
    <r>
      <rPr>
        <b/>
        <sz val="10"/>
        <color theme="1"/>
        <rFont val="Arial"/>
        <family val="2"/>
      </rPr>
      <t>ONLY</t>
    </r>
    <r>
      <rPr>
        <sz val="10"/>
        <color theme="1"/>
        <rFont val="Arial"/>
        <family val="2"/>
      </rPr>
      <t>)</t>
    </r>
  </si>
  <si>
    <t>Assessment</t>
  </si>
  <si>
    <t>Budget Total</t>
  </si>
  <si>
    <t>Rate per Hour</t>
  </si>
  <si>
    <t># of Hours per Month</t>
  </si>
  <si>
    <t>Rate per Month</t>
  </si>
  <si>
    <t>Initial PCP</t>
  </si>
  <si>
    <t>Support Broker (Optional Waiver Service - Orientation, Coaching and Mentoring Supports)</t>
  </si>
  <si>
    <t xml:space="preserve"># Hours                  </t>
  </si>
  <si>
    <t>Behavioral Assessment (Milestone)</t>
  </si>
  <si>
    <t>Behavioral Plan (Milestone)</t>
  </si>
  <si>
    <t>Respite care services hourly and daily total hours may not exceed 720 hours within each Person-Centered Plan plan year unless otherwise authorized by the DDA.</t>
  </si>
  <si>
    <t xml:space="preserve">Respite care services hourly and daily total hours may not exceed 720 hours within each Person-Centered Plan plan year unless otherwise authorized by the DDA.
Note:  DDA Licensed Respite Provider services are based on a daily rate and equal 24 hours.
</t>
  </si>
  <si>
    <t>Limit to $7248 per plan year</t>
  </si>
  <si>
    <t xml:space="preserve"># Hours </t>
  </si>
  <si>
    <t>PTO Benefits</t>
  </si>
  <si>
    <t>Personal Supports - Overnight Staff</t>
  </si>
  <si>
    <t xml:space="preserve"> (number) vendors </t>
  </si>
  <si>
    <t>Developmental Disabilities</t>
  </si>
  <si>
    <t>Administration</t>
  </si>
  <si>
    <t>Participant Name:</t>
  </si>
  <si>
    <t>Date:</t>
  </si>
  <si>
    <t>Region:</t>
  </si>
  <si>
    <t>Section 1: Request to Move Funds across Existing Budget Service Lines or Add New Service Lines</t>
  </si>
  <si>
    <t>W-Code</t>
  </si>
  <si>
    <t>Services</t>
  </si>
  <si>
    <t>Add Tax (14% for support services)</t>
  </si>
  <si>
    <t>Total Cost*</t>
  </si>
  <si>
    <t>Section 2: Request to Increase Budget Up to $2,000</t>
  </si>
  <si>
    <t>People who are self-directing their services can request an increase in their approved budget amount, up to an additional $2,000 in total cost, for any of the following COVID-19 related services/items or combination of these services/items.</t>
  </si>
  <si>
    <t>Additional Direct Support Service Hours</t>
  </si>
  <si>
    <t># of Units Requested</t>
  </si>
  <si>
    <t>Cost</t>
  </si>
  <si>
    <t>Payroll Tax (14%) [If applicable]</t>
  </si>
  <si>
    <t>Support Broker Hours</t>
  </si>
  <si>
    <t>Services Being Increased or Added*</t>
  </si>
  <si>
    <t>Staff Recruitment (Up to an additional $500)</t>
  </si>
  <si>
    <t>*Total Cost</t>
  </si>
  <si>
    <t>By signing below, certify that the services and request meet an immediate health and safety need due to the COVID-19 pandemic.</t>
  </si>
  <si>
    <t>Self-directed Services Participant / Legal Guardian Signature:</t>
  </si>
  <si>
    <t>FMS Determination (Check one):</t>
  </si>
  <si>
    <t>FMS Signature:</t>
  </si>
  <si>
    <t>DDA Determination (Check one):</t>
  </si>
  <si>
    <t>DDA  Signature:</t>
  </si>
  <si>
    <t>Note: If the FMS provider’s determination is to deny the request, the DDA Regional Office will review the
determination. If DDA determines that the denial was proper, DDA will issue notice of its decision, its legal
and factual basis, and applicable appeal rights as required by Section 10-207 of the State Government Article of the Maryland Annotated Code.</t>
  </si>
  <si>
    <t>New Service? Y/N</t>
  </si>
  <si>
    <t>SDS Budget Total</t>
  </si>
  <si>
    <t>Unallocated Funds</t>
  </si>
  <si>
    <t>Service(s) Being Reduced or Taken from Unallocated Funds</t>
  </si>
  <si>
    <t>Unallocated Funds Used</t>
  </si>
  <si>
    <t>Date Used</t>
  </si>
  <si>
    <t>Total Unallocated Funds</t>
  </si>
  <si>
    <t>Remaining Unallocated Funds</t>
  </si>
  <si>
    <r>
      <t xml:space="preserve">*Your total cost of services reduced must equal the total cost of services increased or added. </t>
    </r>
    <r>
      <rPr>
        <b/>
        <sz val="10"/>
        <color rgb="FF000000"/>
        <rFont val="Arial"/>
        <family val="2"/>
      </rPr>
      <t>Note:  Personal Supports overnight supports must be requested using the Revised or Annual PCP process as per the MDH Memo - Personal Supports - Overnight Supports.</t>
    </r>
  </si>
  <si>
    <t>Optional Tracking Tool for Use of Unallocated Funds</t>
  </si>
  <si>
    <t>Maximum of $5,000
IFDGS are purchased from the savings identified and available in the participant’s annual budget in accordance with the approved waiver and policy.</t>
  </si>
  <si>
    <t>People and their team members are responsible for identifying the unallocated amount and staying within the approved DDA budget allocation. You may use this optional tool to keep track of the unallocated funds that are moved to the SDS Budget.</t>
  </si>
  <si>
    <t>People who are self-directing their services can move funding across approved budget service lines to meet immediate service needs changes, as long as they remain within their approved budget amount. People can also access authorized unallocated funds from the Detailed Service Authorization. People and their team members are responsible for identifying the unallocated amount and staying within the approved DDA budget allocation.</t>
  </si>
  <si>
    <t>DDA Budget Allocation</t>
  </si>
  <si>
    <t>If the amount requested in Section 2 exceeds $2,000, this form must be submitted to the DDA for review and approval.</t>
  </si>
  <si>
    <t>If the amount requested in Section 1 exceeds $5,000 in unallocated funding, this form must be submitted to the DDA for review and approval.</t>
  </si>
  <si>
    <t>DDA Approval is required if the amount in Section 1 exceeds $5000 in unallocated funds or the amount in Section 2 exceeds $2000.</t>
  </si>
  <si>
    <t>DDA COVID-19 Self-Direction (DDACOVID Form *5) - Effective Until September 30, 2022</t>
  </si>
  <si>
    <t>FMCS:</t>
  </si>
  <si>
    <t>Annual Implentation Date:</t>
  </si>
  <si>
    <t>Number of Months Left in Plan:</t>
  </si>
  <si>
    <t>Number of Weeks Left in Plan:</t>
  </si>
  <si>
    <t>Emergency Back-Up Staff</t>
  </si>
  <si>
    <t>Back-Up Staff</t>
  </si>
  <si>
    <t>Back-Up Taxes (indicate percentage)</t>
  </si>
  <si>
    <t>Back-Up Vendor/Contractor</t>
  </si>
  <si>
    <t>Financial Management and Counseling Service (Required to Self-Direct)</t>
  </si>
  <si>
    <r>
      <t xml:space="preserve">Set-Up fees; non-refundable deposits </t>
    </r>
    <r>
      <rPr>
        <i/>
        <sz val="10"/>
        <color theme="1"/>
        <rFont val="Arial"/>
        <family val="2"/>
      </rPr>
      <t>(utility/service access)</t>
    </r>
  </si>
  <si>
    <t>Version 7/21/22</t>
  </si>
  <si>
    <t>PCP Status: Initial, Annual, Revised, or FMCS Open Enrollment:</t>
  </si>
  <si>
    <t>Chosen FMCS Agency</t>
  </si>
  <si>
    <t>How to Complete the Self Directed Services Budget Sheet</t>
  </si>
  <si>
    <r>
      <t xml:space="preserve">1. Name - </t>
    </r>
    <r>
      <rPr>
        <sz val="11"/>
        <color rgb="FF000000"/>
        <rFont val="Calibri"/>
        <family val="2"/>
      </rPr>
      <t>enter your first and last name (</t>
    </r>
    <r>
      <rPr>
        <i/>
        <sz val="11"/>
        <color rgb="FF000000"/>
        <rFont val="Calibri"/>
        <family val="2"/>
      </rPr>
      <t xml:space="preserve">i.e., </t>
    </r>
    <r>
      <rPr>
        <sz val="11"/>
        <color rgb="FF000000"/>
        <rFont val="Calibri"/>
        <family val="2"/>
      </rPr>
      <t>the participant)</t>
    </r>
  </si>
  <si>
    <r>
      <t xml:space="preserve">2. Effective Date </t>
    </r>
    <r>
      <rPr>
        <sz val="11"/>
        <color rgb="FF000000"/>
        <rFont val="Calibri"/>
        <family val="2"/>
      </rPr>
      <t>- enter the effective date (</t>
    </r>
    <r>
      <rPr>
        <i/>
        <sz val="11"/>
        <color rgb="FF000000"/>
        <rFont val="Calibri"/>
        <family val="2"/>
      </rPr>
      <t xml:space="preserve">i.e., </t>
    </r>
    <r>
      <rPr>
        <sz val="11"/>
        <color rgb="FF000000"/>
        <rFont val="Calibri"/>
        <family val="2"/>
      </rPr>
      <t>date services should begin as determined in the currently approved Annual or Revised PCP effective date)</t>
    </r>
  </si>
  <si>
    <r>
      <t xml:space="preserve">6. Type of Waiver </t>
    </r>
    <r>
      <rPr>
        <sz val="11"/>
        <color rgb="FF000000"/>
        <rFont val="Calibri"/>
        <family val="2"/>
      </rPr>
      <t>- from the drop-down menu, select the waiver in which you, the participant, is currently enrolled (</t>
    </r>
    <r>
      <rPr>
        <i/>
        <sz val="11"/>
        <color rgb="FF000000"/>
        <rFont val="Calibri"/>
        <family val="2"/>
      </rPr>
      <t xml:space="preserve">i.e., </t>
    </r>
    <r>
      <rPr>
        <sz val="11"/>
        <color rgb="FF000000"/>
        <rFont val="Calibri"/>
        <family val="2"/>
      </rPr>
      <t>Family Supports, Community Supports, or Community Pathways)</t>
    </r>
  </si>
  <si>
    <r>
      <t>enter the number of employees (</t>
    </r>
    <r>
      <rPr>
        <i/>
        <sz val="11"/>
        <color rgb="FF000000"/>
        <rFont val="Calibri"/>
        <family val="2"/>
      </rPr>
      <t>i.e., staff</t>
    </r>
    <r>
      <rPr>
        <sz val="11"/>
        <color rgb="FF000000"/>
        <rFont val="Calibri"/>
        <family val="2"/>
      </rPr>
      <t>) reflected in the budget</t>
    </r>
  </si>
  <si>
    <r>
      <t xml:space="preserve">8. Enter approved budget amount here </t>
    </r>
    <r>
      <rPr>
        <sz val="11"/>
        <color rgb="FF000000"/>
        <rFont val="Calibri"/>
        <family val="2"/>
      </rPr>
      <t>- enter the total PCP budget allocation from the approved PCP.</t>
    </r>
  </si>
  <si>
    <r>
      <t>Note: When you worked with your CCS to develop your PCP, the detailed service authorization section was completed which details the specific services you need, units of service, and the LTSS</t>
    </r>
    <r>
      <rPr>
        <i/>
        <sz val="11"/>
        <color rgb="FF000000"/>
        <rFont val="Calibri"/>
        <family val="2"/>
      </rPr>
      <t xml:space="preserve">Maryland </t>
    </r>
    <r>
      <rPr>
        <sz val="11"/>
        <color rgb="FF000000"/>
        <rFont val="Calibri"/>
        <family val="2"/>
      </rPr>
      <t xml:space="preserve">calculated total cost of the requested service. All of the costs for your proposed services are added together and that total is called your </t>
    </r>
    <r>
      <rPr>
        <b/>
        <sz val="11"/>
        <color rgb="FF000000"/>
        <rFont val="Calibri"/>
        <family val="2"/>
      </rPr>
      <t>allocated budget total</t>
    </r>
    <r>
      <rPr>
        <sz val="11"/>
        <color rgb="FF000000"/>
        <rFont val="Calibri"/>
        <family val="2"/>
      </rPr>
      <t>. Enter your allocated budget total amount in this field.</t>
    </r>
  </si>
  <si>
    <r>
      <rPr>
        <b/>
        <sz val="10"/>
        <color theme="1"/>
        <rFont val="Arial"/>
        <family val="2"/>
      </rPr>
      <t xml:space="preserve">Employee/Vendors (Optional): </t>
    </r>
    <r>
      <rPr>
        <sz val="10"/>
        <color theme="1"/>
        <rFont val="Arial"/>
        <family val="2"/>
      </rPr>
      <t>I will have</t>
    </r>
  </si>
  <si>
    <r>
      <t xml:space="preserve">The Financial Management and Counseling Service (FMCS) is a service that </t>
    </r>
    <r>
      <rPr>
        <b/>
        <sz val="10"/>
        <color theme="1"/>
        <rFont val="Arial"/>
        <family val="2"/>
      </rPr>
      <t xml:space="preserve">is now a part of your budget. </t>
    </r>
    <r>
      <rPr>
        <sz val="10"/>
        <color theme="1"/>
        <rFont val="Arial"/>
        <family val="2"/>
      </rPr>
      <t>Choose from the Approved FMCS Agencies and include the rate per month provided by the FMCS.</t>
    </r>
  </si>
  <si>
    <r>
      <t xml:space="preserve">Participant, Program, PCP, and Budget Information (Reference: Rows 1 - </t>
    </r>
    <r>
      <rPr>
        <b/>
        <sz val="13.95"/>
        <color rgb="FFC00000"/>
        <rFont val="Calibri"/>
        <family val="2"/>
      </rPr>
      <t>9</t>
    </r>
    <r>
      <rPr>
        <b/>
        <sz val="13.95"/>
        <color rgb="FF000000"/>
        <rFont val="Calibri"/>
        <family val="2"/>
      </rPr>
      <t>)</t>
    </r>
  </si>
  <si>
    <r>
      <t xml:space="preserve">3. Annual Implementation Date (New July 2022) - </t>
    </r>
    <r>
      <rPr>
        <sz val="11"/>
        <color rgb="FFC00000"/>
        <rFont val="Calibri"/>
        <family val="2"/>
      </rPr>
      <t>enter the date the annual PCP begins.</t>
    </r>
  </si>
  <si>
    <r>
      <t xml:space="preserve">4. Number of Months Left in Plan and Number of Weeks Left in Plan (new July 2022) – </t>
    </r>
    <r>
      <rPr>
        <sz val="11"/>
        <color rgb="FFC00000"/>
        <rFont val="Calibri"/>
        <family val="2"/>
      </rPr>
      <t>the form will automatically calculate based on the Effective Date and Annual Implementation Date listed</t>
    </r>
  </si>
  <si>
    <r>
      <t>5. Initial PCP, Annual PCP, Revised PCP</t>
    </r>
    <r>
      <rPr>
        <b/>
        <sz val="11"/>
        <color rgb="FFC00000"/>
        <rFont val="Calibri"/>
        <family val="2"/>
      </rPr>
      <t xml:space="preserve">, or FMCS Open Enrollment (New July 2022) </t>
    </r>
    <r>
      <rPr>
        <sz val="11"/>
        <color rgb="FF000000"/>
        <rFont val="Calibri"/>
        <family val="2"/>
      </rPr>
      <t>- select Initial PCP, Annual PCP, Revised PCP</t>
    </r>
    <r>
      <rPr>
        <sz val="11"/>
        <color rgb="FFC00000"/>
        <rFont val="Calibri"/>
        <family val="2"/>
      </rPr>
      <t xml:space="preserve">, or FMCS Open Enrollment </t>
    </r>
    <r>
      <rPr>
        <sz val="11"/>
        <color rgb="FF000000"/>
        <rFont val="Calibri"/>
        <family val="2"/>
      </rPr>
      <t>from the drop down to correspond with the applicable PCP for which the budget allocation is associated.</t>
    </r>
  </si>
  <si>
    <t>7.  Employee/Vendor Statement (Optional)</t>
  </si>
  <si>
    <r>
      <t>I will have</t>
    </r>
    <r>
      <rPr>
        <b/>
        <u/>
        <sz val="11"/>
        <color rgb="FF000000"/>
        <rFont val="Calibri"/>
        <family val="2"/>
      </rPr>
      <t xml:space="preserve"> </t>
    </r>
    <r>
      <rPr>
        <b/>
        <sz val="11"/>
        <color rgb="FF000000"/>
        <rFont val="Calibri"/>
        <family val="2"/>
      </rPr>
      <t>(number) employees and</t>
    </r>
    <r>
      <rPr>
        <b/>
        <u/>
        <sz val="11"/>
        <color rgb="FF000000"/>
        <rFont val="Calibri"/>
        <family val="2"/>
      </rPr>
      <t xml:space="preserve"> </t>
    </r>
    <r>
      <rPr>
        <b/>
        <sz val="11"/>
        <color rgb="FF000000"/>
        <rFont val="Calibri"/>
        <family val="2"/>
      </rPr>
      <t>(number) vendors </t>
    </r>
  </si>
  <si>
    <t>Example:</t>
  </si>
  <si>
    <t>9. As you input the services and items you need in your budget, your SDS Budget Total will be calculated in the box over “SDS Budget Total.” Your unallocated funds will be calculated by the spreadsheet (Approved DDA Budget Allocation - SDS Budget Total = Unallocated Funds). </t>
  </si>
  <si>
    <t>Note: W-Codes for services are no longer included in the SDS Budget Sheet. They are used for FMCS and not needed during the team budgeting process.</t>
  </si>
  <si>
    <r>
      <t xml:space="preserve">This is an </t>
    </r>
    <r>
      <rPr>
        <b/>
        <sz val="11"/>
        <color rgb="FFC00000"/>
        <rFont val="Calibri"/>
        <family val="2"/>
      </rPr>
      <t xml:space="preserve">optional </t>
    </r>
    <r>
      <rPr>
        <sz val="11"/>
        <color rgb="FFC00000"/>
        <rFont val="Calibri"/>
        <family val="2"/>
      </rPr>
      <t>section of the SDS Budget Sheet. If participants and their teams may choose to use the lines to help understand the number of employees and vendors that are being used.</t>
    </r>
  </si>
  <si>
    <t>enter the number of vendors (e.g., FMCS agencies, Support Broker vendors, companies, DDA Providers, etc.) reflected in the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</si>
</sst>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
    <numFmt numFmtId="166" formatCode="#,##0.0"/>
    <numFmt numFmtId="167" formatCode="#,##0.000"/>
  </numFmts>
  <fonts count="65" x14ac:knownFonts="1">
    <font>
      <sz val="10"/>
      <color rgb="FF000000"/>
      <name val="Arial"/>
    </font>
    <font>
      <i/>
      <sz val="8"/>
      <color theme="1"/>
      <name val="Arial"/>
      <family val="2"/>
    </font>
    <font>
      <sz val="10"/>
      <color theme="1"/>
      <name val="Arial"/>
      <family val="2"/>
    </font>
    <font>
      <sz val="12"/>
      <color rgb="FF000000"/>
      <name val="Times New Roman"/>
      <family val="1"/>
    </font>
    <font>
      <sz val="9"/>
      <color theme="1"/>
      <name val="Arial"/>
      <family val="2"/>
    </font>
    <font>
      <sz val="10"/>
      <name val="Arial"/>
      <family val="2"/>
    </font>
    <font>
      <i/>
      <sz val="8"/>
      <color rgb="FF595959"/>
      <name val="Arial"/>
      <family val="2"/>
    </font>
    <font>
      <b/>
      <sz val="11"/>
      <color theme="1"/>
      <name val="Arial"/>
      <family val="2"/>
    </font>
    <font>
      <b/>
      <sz val="10"/>
      <color theme="1"/>
      <name val="Arial"/>
      <family val="2"/>
    </font>
    <font>
      <sz val="11"/>
      <color rgb="FF3F3F76"/>
      <name val="Calibri"/>
      <family val="2"/>
    </font>
    <font>
      <sz val="11"/>
      <color theme="1"/>
      <name val="Arial"/>
      <family val="2"/>
    </font>
    <font>
      <u/>
      <sz val="10"/>
      <color theme="1"/>
      <name val="Arial"/>
      <family val="2"/>
    </font>
    <font>
      <b/>
      <sz val="10"/>
      <color rgb="FFFFFFFF"/>
      <name val="Arial"/>
      <family val="2"/>
    </font>
    <font>
      <sz val="10"/>
      <color rgb="FFFF0000"/>
      <name val="Arial"/>
      <family val="2"/>
    </font>
    <font>
      <b/>
      <sz val="12"/>
      <color theme="1"/>
      <name val="Arial"/>
      <family val="2"/>
    </font>
    <font>
      <i/>
      <sz val="9"/>
      <color theme="1"/>
      <name val="Arial"/>
      <family val="2"/>
    </font>
    <font>
      <sz val="10"/>
      <color rgb="FFA5A5A5"/>
      <name val="Arial"/>
      <family val="2"/>
    </font>
    <font>
      <sz val="10"/>
      <color theme="1"/>
      <name val="Calibri"/>
      <family val="2"/>
    </font>
    <font>
      <sz val="10"/>
      <color theme="1"/>
      <name val="Arial"/>
      <family val="2"/>
    </font>
    <font>
      <i/>
      <sz val="10"/>
      <color theme="1"/>
      <name val="Arial"/>
      <family val="2"/>
    </font>
    <font>
      <sz val="8"/>
      <color theme="1"/>
      <name val="Arial"/>
      <family val="2"/>
    </font>
    <font>
      <b/>
      <u/>
      <sz val="11"/>
      <color theme="1"/>
      <name val="Arial"/>
      <family val="2"/>
    </font>
    <font>
      <b/>
      <u/>
      <sz val="12"/>
      <color theme="1"/>
      <name val="Arial"/>
      <family val="2"/>
    </font>
    <font>
      <b/>
      <u/>
      <sz val="10"/>
      <color theme="1"/>
      <name val="Arial"/>
      <family val="2"/>
    </font>
    <font>
      <b/>
      <sz val="9"/>
      <color theme="1"/>
      <name val="Arial"/>
      <family val="2"/>
    </font>
    <font>
      <b/>
      <u/>
      <sz val="10"/>
      <color theme="1"/>
      <name val="Arial"/>
      <family val="2"/>
    </font>
    <font>
      <b/>
      <i/>
      <sz val="11"/>
      <color theme="1"/>
      <name val="Arial"/>
      <family val="2"/>
    </font>
    <font>
      <b/>
      <u/>
      <sz val="9"/>
      <color theme="1"/>
      <name val="Arial"/>
      <family val="2"/>
    </font>
    <font>
      <sz val="9"/>
      <color theme="1"/>
      <name val="Courier New"/>
      <family val="3"/>
    </font>
    <font>
      <b/>
      <sz val="9"/>
      <color rgb="FFFF0000"/>
      <name val="Arial"/>
      <family val="2"/>
    </font>
    <font>
      <b/>
      <u/>
      <sz val="10"/>
      <color theme="1"/>
      <name val="Arial"/>
      <family val="2"/>
    </font>
    <font>
      <i/>
      <sz val="9"/>
      <color theme="1"/>
      <name val="Courier New"/>
      <family val="3"/>
    </font>
    <font>
      <i/>
      <sz val="9"/>
      <color theme="1"/>
      <name val="Courier"/>
    </font>
    <font>
      <sz val="10"/>
      <color rgb="FF000000"/>
      <name val="Arial"/>
      <family val="2"/>
    </font>
    <font>
      <sz val="8"/>
      <name val="Arial"/>
      <family val="2"/>
    </font>
    <font>
      <i/>
      <sz val="9"/>
      <color rgb="FF953734"/>
      <name val="Arial"/>
      <family val="2"/>
    </font>
    <font>
      <i/>
      <sz val="10"/>
      <color rgb="FF000000"/>
      <name val="Arial"/>
      <family val="2"/>
    </font>
    <font>
      <i/>
      <sz val="11"/>
      <name val="Arial"/>
      <family val="2"/>
    </font>
    <font>
      <sz val="11"/>
      <color rgb="FF000000"/>
      <name val="Arial"/>
      <family val="2"/>
    </font>
    <font>
      <b/>
      <sz val="10"/>
      <color rgb="FF000000"/>
      <name val="Arial"/>
      <family val="2"/>
    </font>
    <font>
      <sz val="10"/>
      <color rgb="FF000000"/>
      <name val="Arial"/>
      <family val="2"/>
    </font>
    <font>
      <b/>
      <sz val="18"/>
      <color rgb="FF000000"/>
      <name val="Arial"/>
      <family val="2"/>
    </font>
    <font>
      <sz val="8"/>
      <color rgb="FF000000"/>
      <name val="Segoe UI"/>
      <family val="2"/>
    </font>
    <font>
      <sz val="9"/>
      <color rgb="FF000000"/>
      <name val="Arial"/>
      <family val="2"/>
    </font>
    <font>
      <sz val="12"/>
      <color theme="1"/>
      <name val="Calibri"/>
      <family val="2"/>
      <scheme val="major"/>
    </font>
    <font>
      <i/>
      <sz val="12"/>
      <name val="Calibri"/>
      <family val="2"/>
      <scheme val="major"/>
    </font>
    <font>
      <i/>
      <sz val="12"/>
      <color rgb="FF000000"/>
      <name val="Calibri"/>
      <family val="2"/>
      <scheme val="major"/>
    </font>
    <font>
      <b/>
      <sz val="9"/>
      <color rgb="FF000000"/>
      <name val="Arial"/>
      <family val="2"/>
    </font>
    <font>
      <b/>
      <sz val="9.5"/>
      <color rgb="FF000000"/>
      <name val="Arial"/>
      <family val="2"/>
    </font>
    <font>
      <i/>
      <sz val="9"/>
      <color rgb="FF000000"/>
      <name val="Arial"/>
      <family val="2"/>
    </font>
    <font>
      <b/>
      <i/>
      <sz val="10"/>
      <color theme="1"/>
      <name val="Arial"/>
      <family val="2"/>
    </font>
    <font>
      <i/>
      <sz val="11"/>
      <color theme="1"/>
      <name val="Arial"/>
      <family val="2"/>
    </font>
    <font>
      <sz val="11"/>
      <name val="Arial"/>
      <family val="2"/>
    </font>
    <font>
      <sz val="10"/>
      <color rgb="FF000000"/>
      <name val="Arial"/>
      <family val="2"/>
    </font>
    <font>
      <sz val="16"/>
      <color rgb="FF2E5395"/>
      <name val="Calibri"/>
      <family val="2"/>
    </font>
    <font>
      <b/>
      <sz val="13.95"/>
      <color rgb="FF000000"/>
      <name val="Calibri"/>
      <family val="2"/>
    </font>
    <font>
      <sz val="11"/>
      <color rgb="FF000000"/>
      <name val="Calibri"/>
      <family val="2"/>
    </font>
    <font>
      <b/>
      <sz val="11"/>
      <color rgb="FF000000"/>
      <name val="Calibri"/>
      <family val="2"/>
    </font>
    <font>
      <i/>
      <sz val="11"/>
      <color rgb="FF000000"/>
      <name val="Calibri"/>
      <family val="2"/>
    </font>
    <font>
      <b/>
      <u/>
      <sz val="11"/>
      <color rgb="FF000000"/>
      <name val="Calibri"/>
      <family val="2"/>
    </font>
    <font>
      <sz val="11"/>
      <color rgb="FF1B1B1B"/>
      <name val="Calibri"/>
      <family val="2"/>
    </font>
    <font>
      <b/>
      <sz val="13.95"/>
      <color rgb="FFC00000"/>
      <name val="Calibri"/>
      <family val="2"/>
    </font>
    <font>
      <b/>
      <sz val="11"/>
      <color rgb="FFC00000"/>
      <name val="Calibri"/>
      <family val="2"/>
    </font>
    <font>
      <sz val="11"/>
      <color rgb="FFC00000"/>
      <name val="Calibri"/>
      <family val="2"/>
    </font>
    <font>
      <b/>
      <u/>
      <sz val="11"/>
      <color rgb="FFC7122C"/>
      <name val="Calibri"/>
      <family val="2"/>
    </font>
  </fonts>
  <fills count="36">
    <fill>
      <patternFill patternType="none"/>
    </fill>
    <fill>
      <patternFill patternType="gray125"/>
    </fill>
    <fill>
      <patternFill patternType="solid">
        <fgColor rgb="FFFFFFCC"/>
        <bgColor rgb="FFFFFFCC"/>
      </patternFill>
    </fill>
    <fill>
      <patternFill patternType="solid">
        <fgColor rgb="FFFFFFE1"/>
        <bgColor rgb="FFFFFFE1"/>
      </patternFill>
    </fill>
    <fill>
      <patternFill patternType="solid">
        <fgColor rgb="FFFFFFE5"/>
        <bgColor rgb="FFFFFFE5"/>
      </patternFill>
    </fill>
    <fill>
      <patternFill patternType="solid">
        <fgColor rgb="FF4F6128"/>
        <bgColor rgb="FF4F6128"/>
      </patternFill>
    </fill>
    <fill>
      <patternFill patternType="solid">
        <fgColor rgb="FFD8D8D8"/>
        <bgColor rgb="FFD8D8D8"/>
      </patternFill>
    </fill>
    <fill>
      <patternFill patternType="solid">
        <fgColor rgb="FFA5A5A5"/>
        <bgColor rgb="FFA5A5A5"/>
      </patternFill>
    </fill>
    <fill>
      <patternFill patternType="solid">
        <fgColor rgb="FFD9D9D9"/>
        <bgColor rgb="FFD9D9D9"/>
      </patternFill>
    </fill>
    <fill>
      <patternFill patternType="solid">
        <fgColor rgb="FFCCCCCC"/>
        <bgColor rgb="FFCCCCCC"/>
      </patternFill>
    </fill>
    <fill>
      <patternFill patternType="solid">
        <fgColor theme="0"/>
        <bgColor theme="0"/>
      </patternFill>
    </fill>
    <fill>
      <patternFill patternType="solid">
        <fgColor theme="2" tint="-0.34998626667073579"/>
        <bgColor indexed="64"/>
      </patternFill>
    </fill>
    <fill>
      <patternFill patternType="solid">
        <fgColor theme="0" tint="-0.14999847407452621"/>
        <bgColor rgb="FFD8D8D8"/>
      </patternFill>
    </fill>
    <fill>
      <patternFill patternType="solid">
        <fgColor theme="0" tint="-0.14999847407452621"/>
        <bgColor rgb="FFCCCCCC"/>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0" tint="-0.14999847407452621"/>
        <bgColor rgb="FFA5A5A5"/>
      </patternFill>
    </fill>
    <fill>
      <patternFill patternType="solid">
        <fgColor theme="0" tint="-0.34998626667073579"/>
        <bgColor rgb="FFCCCCCC"/>
      </patternFill>
    </fill>
    <fill>
      <patternFill patternType="solid">
        <fgColor theme="0" tint="-0.34998626667073579"/>
        <bgColor indexed="64"/>
      </patternFill>
    </fill>
    <fill>
      <patternFill patternType="solid">
        <fgColor theme="0" tint="-0.34998626667073579"/>
        <bgColor rgb="FFA5A5A5"/>
      </patternFill>
    </fill>
    <fill>
      <patternFill patternType="solid">
        <fgColor theme="0" tint="-0.14999847407452621"/>
        <bgColor rgb="FFFFFFCC"/>
      </patternFill>
    </fill>
    <fill>
      <patternFill patternType="solid">
        <fgColor theme="0" tint="-0.34998626667073579"/>
        <bgColor rgb="FF999999"/>
      </patternFill>
    </fill>
    <fill>
      <patternFill patternType="solid">
        <fgColor theme="0" tint="-0.14999847407452621"/>
        <bgColor rgb="FFC0C0C0"/>
      </patternFill>
    </fill>
    <fill>
      <patternFill patternType="solid">
        <fgColor theme="0" tint="-0.34998626667073579"/>
        <bgColor rgb="FFD8D8D8"/>
      </patternFill>
    </fill>
    <fill>
      <patternFill patternType="solid">
        <fgColor theme="0"/>
        <bgColor rgb="FFD8D8D8"/>
      </patternFill>
    </fill>
    <fill>
      <patternFill patternType="solid">
        <fgColor theme="0"/>
        <bgColor indexed="64"/>
      </patternFill>
    </fill>
    <fill>
      <patternFill patternType="solid">
        <fgColor theme="0" tint="-0.34998626667073579"/>
        <bgColor rgb="FFFFFFCC"/>
      </patternFill>
    </fill>
    <fill>
      <patternFill patternType="solid">
        <fgColor rgb="FFFFFFCC"/>
        <bgColor indexed="64"/>
      </patternFill>
    </fill>
    <fill>
      <patternFill patternType="solid">
        <fgColor theme="2" tint="-0.249977111117893"/>
        <bgColor indexed="64"/>
      </patternFill>
    </fill>
    <fill>
      <patternFill patternType="solid">
        <fgColor theme="2" tint="-0.14999847407452621"/>
        <bgColor indexed="64"/>
      </patternFill>
    </fill>
    <fill>
      <patternFill patternType="solid">
        <fgColor theme="4" tint="0.79998168889431442"/>
        <bgColor indexed="64"/>
      </patternFill>
    </fill>
    <fill>
      <patternFill patternType="solid">
        <fgColor theme="2" tint="-0.14999847407452621"/>
        <bgColor rgb="FFFFFFCC"/>
      </patternFill>
    </fill>
    <fill>
      <patternFill patternType="solid">
        <fgColor theme="2" tint="-0.14999847407452621"/>
        <bgColor rgb="FFA5A5A5"/>
      </patternFill>
    </fill>
    <fill>
      <patternFill patternType="solid">
        <fgColor rgb="FFFFFFCC"/>
        <bgColor rgb="FFA5A5A5"/>
      </patternFill>
    </fill>
    <fill>
      <patternFill patternType="solid">
        <fgColor theme="2"/>
        <bgColor rgb="FFFFFFE1"/>
      </patternFill>
    </fill>
  </fills>
  <borders count="175">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bottom style="medium">
        <color rgb="FF000000"/>
      </bottom>
      <diagonal/>
    </border>
    <border>
      <left/>
      <right style="thin">
        <color rgb="FF000000"/>
      </right>
      <top/>
      <bottom style="medium">
        <color rgb="FF000000"/>
      </bottom>
      <diagonal/>
    </border>
    <border>
      <left/>
      <right/>
      <top/>
      <bottom/>
      <diagonal/>
    </border>
    <border>
      <left/>
      <right/>
      <top/>
      <bottom/>
      <diagonal/>
    </border>
    <border>
      <left style="thin">
        <color rgb="FF000000"/>
      </left>
      <right/>
      <top style="thin">
        <color rgb="FF000000"/>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bottom style="medium">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right/>
      <top style="thin">
        <color rgb="FF000000"/>
      </top>
      <bottom/>
      <diagonal/>
    </border>
    <border>
      <left/>
      <right/>
      <top/>
      <bottom/>
      <diagonal/>
    </border>
    <border>
      <left style="medium">
        <color rgb="FF000000"/>
      </left>
      <right/>
      <top style="medium">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style="medium">
        <color rgb="FF000000"/>
      </top>
      <bottom/>
      <diagonal/>
    </border>
    <border>
      <left/>
      <right style="thin">
        <color rgb="FFB2B2B2"/>
      </right>
      <top/>
      <bottom/>
      <diagonal/>
    </border>
    <border>
      <left style="medium">
        <color rgb="FF4F6128"/>
      </left>
      <right/>
      <top style="medium">
        <color rgb="FF4F6128"/>
      </top>
      <bottom/>
      <diagonal/>
    </border>
    <border>
      <left/>
      <right/>
      <top style="medium">
        <color rgb="FF4F6128"/>
      </top>
      <bottom/>
      <diagonal/>
    </border>
    <border>
      <left/>
      <right style="medium">
        <color rgb="FF4F6128"/>
      </right>
      <top style="medium">
        <color rgb="FF4F6128"/>
      </top>
      <bottom/>
      <diagonal/>
    </border>
    <border>
      <left style="medium">
        <color rgb="FF4F6128"/>
      </left>
      <right/>
      <top/>
      <bottom style="thin">
        <color rgb="FF000000"/>
      </bottom>
      <diagonal/>
    </border>
    <border>
      <left/>
      <right style="medium">
        <color rgb="FF4F6128"/>
      </right>
      <top/>
      <bottom style="thin">
        <color rgb="FF000000"/>
      </bottom>
      <diagonal/>
    </border>
    <border>
      <left style="medium">
        <color rgb="FF4F6128"/>
      </left>
      <right/>
      <top/>
      <bottom style="thin">
        <color rgb="FF000000"/>
      </bottom>
      <diagonal/>
    </border>
    <border>
      <left style="medium">
        <color rgb="FF4F6128"/>
      </left>
      <right/>
      <top/>
      <bottom style="thin">
        <color rgb="FF000000"/>
      </bottom>
      <diagonal/>
    </border>
    <border>
      <left/>
      <right style="medium">
        <color rgb="FF4F6128"/>
      </right>
      <top/>
      <bottom style="thin">
        <color rgb="FF000000"/>
      </bottom>
      <diagonal/>
    </border>
    <border>
      <left style="medium">
        <color rgb="FF4F6128"/>
      </left>
      <right/>
      <top style="thin">
        <color rgb="FF000000"/>
      </top>
      <bottom style="thin">
        <color rgb="FF000000"/>
      </bottom>
      <diagonal/>
    </border>
    <border>
      <left style="medium">
        <color rgb="FF4F6128"/>
      </left>
      <right/>
      <top style="thin">
        <color rgb="FF000000"/>
      </top>
      <bottom style="medium">
        <color rgb="FF4F6128"/>
      </bottom>
      <diagonal/>
    </border>
    <border>
      <left/>
      <right/>
      <top style="thin">
        <color rgb="FF000000"/>
      </top>
      <bottom style="medium">
        <color rgb="FF4F6128"/>
      </bottom>
      <diagonal/>
    </border>
    <border>
      <left/>
      <right/>
      <top/>
      <bottom style="medium">
        <color rgb="FF4F6128"/>
      </bottom>
      <diagonal/>
    </border>
    <border>
      <left/>
      <right style="medium">
        <color rgb="FF4F6128"/>
      </right>
      <top/>
      <bottom style="medium">
        <color rgb="FF4F6128"/>
      </bottom>
      <diagonal/>
    </border>
    <border>
      <left style="medium">
        <color rgb="FF4F6128"/>
      </left>
      <right/>
      <top/>
      <bottom style="medium">
        <color rgb="FF4F6128"/>
      </bottom>
      <diagonal/>
    </border>
    <border>
      <left/>
      <right/>
      <top style="medium">
        <color rgb="FF4F6128"/>
      </top>
      <bottom/>
      <diagonal/>
    </border>
    <border>
      <left style="medium">
        <color rgb="FF4F6128"/>
      </left>
      <right style="medium">
        <color rgb="FF4F6128"/>
      </right>
      <top/>
      <bottom style="medium">
        <color rgb="FF4F6128"/>
      </bottom>
      <diagonal/>
    </border>
    <border>
      <left style="medium">
        <color rgb="FF4F6128"/>
      </left>
      <right style="medium">
        <color rgb="FF4F6128"/>
      </right>
      <top style="medium">
        <color rgb="FF4F6128"/>
      </top>
      <bottom style="medium">
        <color rgb="FF4F6128"/>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rgb="FF000000"/>
      </top>
      <bottom/>
      <diagonal/>
    </border>
    <border>
      <left style="thin">
        <color rgb="FF000000"/>
      </left>
      <right style="medium">
        <color indexed="64"/>
      </right>
      <top/>
      <bottom style="thin">
        <color rgb="FF000000"/>
      </bottom>
      <diagonal/>
    </border>
    <border>
      <left style="medium">
        <color indexed="64"/>
      </left>
      <right/>
      <top/>
      <bottom style="thin">
        <color rgb="FF000000"/>
      </bottom>
      <diagonal/>
    </border>
    <border>
      <left/>
      <right style="medium">
        <color indexed="64"/>
      </right>
      <top/>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bottom style="medium">
        <color indexed="64"/>
      </bottom>
      <diagonal/>
    </border>
    <border>
      <left/>
      <right/>
      <top style="medium">
        <color indexed="64"/>
      </top>
      <bottom style="thin">
        <color rgb="FF000000"/>
      </bottom>
      <diagonal/>
    </border>
    <border>
      <left/>
      <right/>
      <top style="medium">
        <color indexed="64"/>
      </top>
      <bottom/>
      <diagonal/>
    </border>
    <border>
      <left style="thin">
        <color rgb="FF000000"/>
      </left>
      <right style="medium">
        <color indexed="64"/>
      </right>
      <top style="thin">
        <color rgb="FF000000"/>
      </top>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right style="medium">
        <color indexed="64"/>
      </right>
      <top/>
      <bottom style="thin">
        <color rgb="FF000000"/>
      </bottom>
      <diagonal/>
    </border>
    <border>
      <left style="medium">
        <color indexed="64"/>
      </left>
      <right/>
      <top/>
      <bottom/>
      <diagonal/>
    </border>
    <border>
      <left/>
      <right/>
      <top style="thin">
        <color indexed="64"/>
      </top>
      <bottom/>
      <diagonal/>
    </border>
    <border>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medium">
        <color indexed="64"/>
      </top>
      <bottom style="thin">
        <color rgb="FF000000"/>
      </bottom>
      <diagonal/>
    </border>
    <border>
      <left style="medium">
        <color indexed="64"/>
      </left>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medium">
        <color indexed="64"/>
      </right>
      <top style="medium">
        <color indexed="64"/>
      </top>
      <bottom style="thin">
        <color rgb="FF00000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style="thin">
        <color rgb="FF000000"/>
      </left>
      <right style="medium">
        <color indexed="64"/>
      </right>
      <top style="medium">
        <color indexed="64"/>
      </top>
      <bottom style="thin">
        <color indexed="64"/>
      </bottom>
      <diagonal/>
    </border>
    <border>
      <left/>
      <right/>
      <top style="thin">
        <color rgb="FF000000"/>
      </top>
      <bottom style="medium">
        <color indexed="64"/>
      </bottom>
      <diagonal/>
    </border>
    <border>
      <left style="thin">
        <color rgb="FF000000"/>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rgb="FF000000"/>
      </left>
      <right style="medium">
        <color indexed="64"/>
      </right>
      <top style="medium">
        <color indexed="64"/>
      </top>
      <bottom/>
      <diagonal/>
    </border>
    <border>
      <left/>
      <right style="thin">
        <color indexed="64"/>
      </right>
      <top/>
      <bottom style="medium">
        <color indexed="64"/>
      </bottom>
      <diagonal/>
    </border>
    <border>
      <left style="thin">
        <color rgb="FF000000"/>
      </left>
      <right style="thin">
        <color indexed="64"/>
      </right>
      <top style="medium">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medium">
        <color indexed="64"/>
      </bottom>
      <diagonal/>
    </border>
    <border>
      <left style="thin">
        <color indexed="64"/>
      </left>
      <right style="medium">
        <color indexed="64"/>
      </right>
      <top style="thin">
        <color rgb="FF000000"/>
      </top>
      <bottom style="thin">
        <color rgb="FF000000"/>
      </bottom>
      <diagonal/>
    </border>
    <border>
      <left style="thin">
        <color rgb="FF000000"/>
      </left>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indexed="64"/>
      </left>
      <right style="thin">
        <color indexed="64"/>
      </right>
      <top/>
      <bottom style="medium">
        <color indexed="64"/>
      </bottom>
      <diagonal/>
    </border>
    <border>
      <left style="medium">
        <color rgb="FF000000"/>
      </left>
      <right style="medium">
        <color indexed="64"/>
      </right>
      <top style="thin">
        <color rgb="FF000000"/>
      </top>
      <bottom/>
      <diagonal/>
    </border>
    <border>
      <left style="medium">
        <color rgb="FF000000"/>
      </left>
      <right style="medium">
        <color indexed="64"/>
      </right>
      <top style="thin">
        <color rgb="FF000000"/>
      </top>
      <bottom style="thin">
        <color rgb="FF000000"/>
      </bottom>
      <diagonal/>
    </border>
    <border>
      <left style="medium">
        <color rgb="FF000000"/>
      </left>
      <right style="medium">
        <color indexed="64"/>
      </right>
      <top style="thin">
        <color rgb="FF000000"/>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indexed="64"/>
      </left>
      <right style="thin">
        <color indexed="64"/>
      </right>
      <top/>
      <bottom style="thin">
        <color rgb="FF000000"/>
      </bottom>
      <diagonal/>
    </border>
    <border>
      <left/>
      <right style="medium">
        <color indexed="64"/>
      </right>
      <top style="thin">
        <color indexed="64"/>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right style="thin">
        <color indexed="64"/>
      </right>
      <top style="thin">
        <color indexed="64"/>
      </top>
      <bottom style="thin">
        <color rgb="FF000000"/>
      </bottom>
      <diagonal/>
    </border>
    <border>
      <left style="medium">
        <color indexed="64"/>
      </left>
      <right/>
      <top/>
      <bottom style="thin">
        <color indexed="64"/>
      </bottom>
      <diagonal/>
    </border>
    <border>
      <left style="medium">
        <color indexed="64"/>
      </left>
      <right/>
      <top style="thin">
        <color indexed="64"/>
      </top>
      <bottom/>
      <diagonal/>
    </border>
    <border>
      <left/>
      <right style="thin">
        <color rgb="FF000000"/>
      </right>
      <top style="thin">
        <color indexed="64"/>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4" fontId="40" fillId="0" borderId="0" applyFont="0" applyFill="0" applyBorder="0" applyAlignment="0" applyProtection="0"/>
    <xf numFmtId="0" fontId="33" fillId="0" borderId="40"/>
    <xf numFmtId="44" fontId="33" fillId="0" borderId="40" applyFont="0" applyFill="0" applyBorder="0" applyAlignment="0" applyProtection="0"/>
    <xf numFmtId="9" fontId="33" fillId="0" borderId="40" applyFont="0" applyFill="0" applyBorder="0" applyAlignment="0" applyProtection="0"/>
    <xf numFmtId="9" fontId="53" fillId="0" borderId="0" applyFont="0" applyFill="0" applyBorder="0" applyAlignment="0" applyProtection="0"/>
  </cellStyleXfs>
  <cellXfs count="756">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horizontal="left" vertical="top" wrapText="1"/>
    </xf>
    <xf numFmtId="4" fontId="2" fillId="0" borderId="0" xfId="0" applyNumberFormat="1" applyFont="1"/>
    <xf numFmtId="164" fontId="2" fillId="0" borderId="0" xfId="0" applyNumberFormat="1" applyFont="1"/>
    <xf numFmtId="0" fontId="2" fillId="0" borderId="0" xfId="0" applyFont="1"/>
    <xf numFmtId="164" fontId="2" fillId="0" borderId="0" xfId="0" applyNumberFormat="1" applyFont="1" applyAlignment="1">
      <alignment horizontal="right"/>
    </xf>
    <xf numFmtId="164" fontId="6" fillId="0" borderId="0" xfId="0" applyNumberFormat="1" applyFont="1" applyAlignment="1">
      <alignment horizontal="center"/>
    </xf>
    <xf numFmtId="0" fontId="7" fillId="0" borderId="0" xfId="0" applyFont="1" applyAlignment="1">
      <alignment horizontal="center"/>
    </xf>
    <xf numFmtId="0" fontId="6" fillId="0" borderId="0" xfId="0" applyFont="1" applyAlignment="1">
      <alignment horizontal="center" vertical="center"/>
    </xf>
    <xf numFmtId="0" fontId="2" fillId="0" borderId="0" xfId="0" applyFont="1" applyAlignment="1">
      <alignment vertical="center"/>
    </xf>
    <xf numFmtId="0" fontId="8" fillId="0" borderId="0" xfId="0" applyFont="1" applyAlignment="1">
      <alignment vertical="center"/>
    </xf>
    <xf numFmtId="0" fontId="7" fillId="0" borderId="0" xfId="0" applyFont="1" applyAlignment="1">
      <alignment horizontal="center" vertical="top"/>
    </xf>
    <xf numFmtId="0" fontId="8" fillId="0" borderId="0" xfId="0" applyFont="1"/>
    <xf numFmtId="0" fontId="6" fillId="0" borderId="0" xfId="0" applyFont="1" applyAlignment="1">
      <alignment vertical="top"/>
    </xf>
    <xf numFmtId="0" fontId="2" fillId="0" borderId="0" xfId="0" applyFont="1" applyAlignment="1">
      <alignment vertical="top"/>
    </xf>
    <xf numFmtId="164" fontId="7" fillId="0" borderId="0" xfId="0" applyNumberFormat="1" applyFont="1" applyAlignment="1">
      <alignment vertical="top"/>
    </xf>
    <xf numFmtId="164" fontId="7" fillId="0" borderId="0" xfId="0" applyNumberFormat="1" applyFont="1" applyAlignment="1">
      <alignment horizontal="right" vertical="top"/>
    </xf>
    <xf numFmtId="0" fontId="7" fillId="0" borderId="0" xfId="0" applyFont="1"/>
    <xf numFmtId="0" fontId="7" fillId="0" borderId="0" xfId="0" applyFont="1" applyAlignment="1">
      <alignment horizontal="left"/>
    </xf>
    <xf numFmtId="0" fontId="8" fillId="0" borderId="0" xfId="0" applyFont="1" applyAlignment="1">
      <alignment horizontal="left"/>
    </xf>
    <xf numFmtId="0" fontId="11" fillId="0" borderId="0" xfId="0" applyFont="1"/>
    <xf numFmtId="164" fontId="8" fillId="0" borderId="0" xfId="0" applyNumberFormat="1" applyFont="1"/>
    <xf numFmtId="0" fontId="8" fillId="0" borderId="0" xfId="0" applyFont="1" applyAlignment="1">
      <alignment horizontal="center"/>
    </xf>
    <xf numFmtId="0" fontId="2" fillId="0" borderId="0" xfId="0" applyFont="1" applyAlignment="1">
      <alignment horizontal="center" vertical="center"/>
    </xf>
    <xf numFmtId="164" fontId="2" fillId="6" borderId="10" xfId="0" applyNumberFormat="1" applyFont="1" applyFill="1" applyBorder="1" applyAlignment="1">
      <alignment horizontal="center" vertical="center" wrapText="1"/>
    </xf>
    <xf numFmtId="4" fontId="2" fillId="6" borderId="14" xfId="0" applyNumberFormat="1" applyFont="1" applyFill="1" applyBorder="1" applyAlignment="1">
      <alignment horizontal="center" vertical="center" wrapText="1"/>
    </xf>
    <xf numFmtId="0" fontId="2" fillId="0" borderId="0" xfId="0" applyFont="1" applyAlignment="1">
      <alignment horizontal="center" vertical="center" wrapText="1"/>
    </xf>
    <xf numFmtId="0" fontId="17" fillId="0" borderId="0" xfId="0" applyFont="1"/>
    <xf numFmtId="0" fontId="2" fillId="6" borderId="34" xfId="0" applyFont="1" applyFill="1" applyBorder="1" applyAlignment="1">
      <alignment horizontal="center" vertical="center" wrapText="1"/>
    </xf>
    <xf numFmtId="4" fontId="2" fillId="4" borderId="12" xfId="0" applyNumberFormat="1" applyFont="1" applyFill="1" applyBorder="1" applyAlignment="1">
      <alignment vertical="center"/>
    </xf>
    <xf numFmtId="0" fontId="2" fillId="6" borderId="14" xfId="0" applyFont="1" applyFill="1" applyBorder="1" applyAlignment="1">
      <alignment horizontal="center" vertical="center" wrapText="1"/>
    </xf>
    <xf numFmtId="0" fontId="2" fillId="7" borderId="38" xfId="0" applyFont="1" applyFill="1" applyBorder="1" applyAlignment="1">
      <alignment horizontal="center"/>
    </xf>
    <xf numFmtId="0" fontId="2" fillId="7" borderId="38" xfId="0" applyFont="1" applyFill="1" applyBorder="1" applyAlignment="1">
      <alignment horizontal="center" vertical="center" wrapText="1"/>
    </xf>
    <xf numFmtId="0" fontId="2" fillId="7" borderId="40" xfId="0" applyFont="1" applyFill="1" applyBorder="1" applyAlignment="1">
      <alignment horizontal="center"/>
    </xf>
    <xf numFmtId="0" fontId="13" fillId="0" borderId="0" xfId="0" applyFont="1"/>
    <xf numFmtId="164" fontId="2" fillId="0" borderId="30" xfId="0" applyNumberFormat="1" applyFont="1" applyBorder="1"/>
    <xf numFmtId="0" fontId="2" fillId="10" borderId="12" xfId="0" applyFont="1" applyFill="1" applyBorder="1"/>
    <xf numFmtId="0" fontId="2" fillId="0" borderId="0" xfId="0" applyFont="1" applyAlignment="1">
      <alignment horizontal="left"/>
    </xf>
    <xf numFmtId="0" fontId="22" fillId="0" borderId="0" xfId="0" applyFont="1" applyAlignment="1">
      <alignment horizontal="center" vertical="center"/>
    </xf>
    <xf numFmtId="0" fontId="2" fillId="0" borderId="0" xfId="0" applyFont="1" applyAlignment="1">
      <alignment horizontal="right" vertical="center"/>
    </xf>
    <xf numFmtId="0" fontId="19" fillId="0" borderId="0" xfId="0" applyFont="1" applyAlignment="1">
      <alignment wrapText="1"/>
    </xf>
    <xf numFmtId="0" fontId="2" fillId="0" borderId="0" xfId="0" applyFont="1" applyAlignment="1">
      <alignment horizontal="center" vertical="top"/>
    </xf>
    <xf numFmtId="0" fontId="24" fillId="6" borderId="12" xfId="0" applyFont="1" applyFill="1" applyBorder="1" applyAlignment="1">
      <alignment horizontal="center"/>
    </xf>
    <xf numFmtId="0" fontId="24" fillId="6" borderId="5" xfId="0" applyFont="1" applyFill="1" applyBorder="1" applyAlignment="1">
      <alignment horizontal="center"/>
    </xf>
    <xf numFmtId="0" fontId="24" fillId="6" borderId="50" xfId="0" applyFont="1" applyFill="1" applyBorder="1" applyAlignment="1">
      <alignment horizontal="center"/>
    </xf>
    <xf numFmtId="0" fontId="4" fillId="0" borderId="0" xfId="0" applyFont="1"/>
    <xf numFmtId="0" fontId="24" fillId="6" borderId="51" xfId="0" applyFont="1" applyFill="1" applyBorder="1" applyAlignment="1">
      <alignment horizontal="center" wrapText="1"/>
    </xf>
    <xf numFmtId="0" fontId="2" fillId="0" borderId="52" xfId="0" applyFont="1" applyBorder="1" applyAlignment="1">
      <alignment horizontal="left"/>
    </xf>
    <xf numFmtId="0" fontId="2" fillId="0" borderId="13" xfId="0" applyFont="1" applyBorder="1" applyAlignment="1">
      <alignment horizontal="left"/>
    </xf>
    <xf numFmtId="164" fontId="2" fillId="0" borderId="53" xfId="0" applyNumberFormat="1" applyFont="1" applyBorder="1" applyAlignment="1">
      <alignment horizontal="right"/>
    </xf>
    <xf numFmtId="0" fontId="2" fillId="0" borderId="57" xfId="0" applyFont="1" applyBorder="1"/>
    <xf numFmtId="0" fontId="2" fillId="0" borderId="57" xfId="0" applyFont="1" applyBorder="1" applyAlignment="1">
      <alignment horizontal="left"/>
    </xf>
    <xf numFmtId="164" fontId="2" fillId="0" borderId="58" xfId="0" applyNumberFormat="1" applyFont="1" applyBorder="1" applyAlignment="1">
      <alignment horizontal="right"/>
    </xf>
    <xf numFmtId="0" fontId="2" fillId="0" borderId="59" xfId="0" applyFont="1" applyBorder="1" applyAlignment="1">
      <alignment horizontal="left"/>
    </xf>
    <xf numFmtId="164" fontId="2" fillId="0" borderId="61" xfId="0" applyNumberFormat="1" applyFont="1" applyBorder="1"/>
    <xf numFmtId="164" fontId="2" fillId="0" borderId="62" xfId="0" applyNumberFormat="1" applyFont="1" applyBorder="1"/>
    <xf numFmtId="0" fontId="1" fillId="0" borderId="0" xfId="0" applyFont="1" applyAlignment="1">
      <alignment vertical="top"/>
    </xf>
    <xf numFmtId="0" fontId="1" fillId="0" borderId="0" xfId="0" applyFont="1" applyAlignment="1">
      <alignment vertical="top" wrapText="1"/>
    </xf>
    <xf numFmtId="0" fontId="20" fillId="0" borderId="0" xfId="0" applyFont="1" applyAlignment="1">
      <alignment vertical="top"/>
    </xf>
    <xf numFmtId="0" fontId="1" fillId="0" borderId="0" xfId="0" applyFont="1" applyAlignment="1">
      <alignment horizontal="center" vertical="top" wrapText="1"/>
    </xf>
    <xf numFmtId="0" fontId="15" fillId="0" borderId="0" xfId="0" applyFont="1"/>
    <xf numFmtId="0" fontId="8" fillId="0" borderId="21" xfId="0" applyFont="1" applyBorder="1" applyAlignment="1">
      <alignment vertical="center" wrapText="1"/>
    </xf>
    <xf numFmtId="0" fontId="8" fillId="0" borderId="22" xfId="0" applyFont="1" applyBorder="1" applyAlignment="1">
      <alignment vertical="center" wrapText="1"/>
    </xf>
    <xf numFmtId="0" fontId="2" fillId="0" borderId="0" xfId="0" applyFont="1" applyAlignment="1">
      <alignment horizontal="left" vertical="top" wrapText="1"/>
    </xf>
    <xf numFmtId="0" fontId="15" fillId="7" borderId="40" xfId="0" applyFont="1" applyFill="1" applyBorder="1" applyAlignment="1">
      <alignment horizontal="center" vertical="top" wrapText="1"/>
    </xf>
    <xf numFmtId="0" fontId="15" fillId="7" borderId="37" xfId="0" applyFont="1" applyFill="1" applyBorder="1" applyAlignment="1">
      <alignment horizontal="center" vertical="top" wrapText="1"/>
    </xf>
    <xf numFmtId="0" fontId="33" fillId="0" borderId="0" xfId="0" applyFont="1"/>
    <xf numFmtId="0" fontId="2" fillId="0" borderId="40" xfId="0" applyFont="1" applyBorder="1"/>
    <xf numFmtId="164" fontId="2" fillId="6" borderId="74" xfId="0" applyNumberFormat="1" applyFont="1" applyFill="1" applyBorder="1" applyAlignment="1">
      <alignment horizontal="center" vertical="center" wrapText="1"/>
    </xf>
    <xf numFmtId="4" fontId="13" fillId="7" borderId="40" xfId="0" applyNumberFormat="1" applyFont="1" applyFill="1" applyBorder="1" applyAlignment="1">
      <alignment horizontal="center" vertical="center" wrapText="1"/>
    </xf>
    <xf numFmtId="164" fontId="2" fillId="0" borderId="67" xfId="0" applyNumberFormat="1" applyFont="1" applyBorder="1"/>
    <xf numFmtId="0" fontId="2" fillId="7" borderId="80" xfId="0" applyFont="1" applyFill="1" applyBorder="1" applyAlignment="1">
      <alignment horizontal="center"/>
    </xf>
    <xf numFmtId="164" fontId="2" fillId="0" borderId="70" xfId="0" applyNumberFormat="1" applyFont="1" applyBorder="1"/>
    <xf numFmtId="4" fontId="2" fillId="6" borderId="15" xfId="0" applyNumberFormat="1" applyFont="1" applyFill="1" applyBorder="1" applyAlignment="1">
      <alignment horizontal="center" vertical="center" wrapText="1"/>
    </xf>
    <xf numFmtId="0" fontId="2" fillId="6" borderId="31" xfId="0" applyFont="1" applyFill="1" applyBorder="1" applyAlignment="1">
      <alignment horizontal="center" vertical="center" wrapText="1"/>
    </xf>
    <xf numFmtId="0" fontId="13" fillId="7" borderId="40" xfId="0" applyFont="1" applyFill="1" applyBorder="1" applyAlignment="1">
      <alignment horizontal="center"/>
    </xf>
    <xf numFmtId="4" fontId="2" fillId="7" borderId="40" xfId="0" applyNumberFormat="1" applyFont="1" applyFill="1" applyBorder="1" applyAlignment="1">
      <alignment horizontal="center" vertical="center" wrapText="1"/>
    </xf>
    <xf numFmtId="4" fontId="2" fillId="7" borderId="37" xfId="0" applyNumberFormat="1" applyFont="1" applyFill="1" applyBorder="1" applyAlignment="1">
      <alignment horizontal="center" vertical="center" wrapText="1"/>
    </xf>
    <xf numFmtId="0" fontId="2" fillId="7" borderId="40" xfId="0" applyFont="1" applyFill="1" applyBorder="1"/>
    <xf numFmtId="4" fontId="2" fillId="7" borderId="40" xfId="0" applyNumberFormat="1" applyFont="1" applyFill="1" applyBorder="1"/>
    <xf numFmtId="4" fontId="2" fillId="7" borderId="37" xfId="0" applyNumberFormat="1" applyFont="1" applyFill="1" applyBorder="1"/>
    <xf numFmtId="0" fontId="2" fillId="7" borderId="37" xfId="0" applyFont="1" applyFill="1" applyBorder="1" applyAlignment="1">
      <alignment horizontal="center"/>
    </xf>
    <xf numFmtId="0" fontId="2" fillId="0" borderId="40" xfId="0" applyFont="1" applyBorder="1" applyAlignment="1">
      <alignment vertical="center"/>
    </xf>
    <xf numFmtId="164" fontId="2" fillId="6" borderId="84" xfId="0" applyNumberFormat="1" applyFont="1" applyFill="1" applyBorder="1" applyAlignment="1">
      <alignment horizontal="center" vertical="center" wrapText="1"/>
    </xf>
    <xf numFmtId="164" fontId="2" fillId="0" borderId="69" xfId="0" applyNumberFormat="1" applyFont="1" applyBorder="1"/>
    <xf numFmtId="164" fontId="2" fillId="0" borderId="74" xfId="0" applyNumberFormat="1" applyFont="1" applyBorder="1"/>
    <xf numFmtId="164" fontId="2" fillId="0" borderId="83" xfId="0" applyNumberFormat="1" applyFont="1" applyBorder="1"/>
    <xf numFmtId="164" fontId="2" fillId="0" borderId="90" xfId="0" applyNumberFormat="1" applyFont="1" applyBorder="1"/>
    <xf numFmtId="0" fontId="17" fillId="0" borderId="40" xfId="0" applyFont="1" applyBorder="1"/>
    <xf numFmtId="164" fontId="2" fillId="0" borderId="85" xfId="0" applyNumberFormat="1" applyFont="1" applyBorder="1"/>
    <xf numFmtId="0" fontId="2" fillId="6" borderId="37" xfId="0" applyFont="1" applyFill="1" applyBorder="1" applyAlignment="1">
      <alignment horizontal="center" vertical="center" wrapText="1"/>
    </xf>
    <xf numFmtId="0" fontId="17" fillId="7" borderId="40" xfId="0" applyFont="1" applyFill="1" applyBorder="1"/>
    <xf numFmtId="4" fontId="16" fillId="7" borderId="40" xfId="0" applyNumberFormat="1" applyFont="1" applyFill="1" applyBorder="1" applyAlignment="1">
      <alignment horizontal="center" vertical="center" wrapText="1"/>
    </xf>
    <xf numFmtId="9" fontId="17" fillId="7" borderId="40" xfId="0" applyNumberFormat="1" applyFont="1" applyFill="1" applyBorder="1"/>
    <xf numFmtId="164" fontId="2" fillId="0" borderId="101" xfId="0" applyNumberFormat="1" applyFont="1" applyBorder="1"/>
    <xf numFmtId="4" fontId="2" fillId="6" borderId="95" xfId="0" applyNumberFormat="1" applyFont="1" applyFill="1" applyBorder="1" applyAlignment="1">
      <alignment horizontal="center" vertical="center" wrapText="1"/>
    </xf>
    <xf numFmtId="164" fontId="2" fillId="14" borderId="74" xfId="0" applyNumberFormat="1" applyFont="1" applyFill="1" applyBorder="1"/>
    <xf numFmtId="0" fontId="2" fillId="6" borderId="98" xfId="0" applyFont="1" applyFill="1" applyBorder="1" applyAlignment="1">
      <alignment horizontal="center" vertical="center" wrapText="1"/>
    </xf>
    <xf numFmtId="4" fontId="18" fillId="12" borderId="98" xfId="0" applyNumberFormat="1" applyFont="1" applyFill="1" applyBorder="1" applyAlignment="1">
      <alignment horizontal="center" vertical="top" wrapText="1"/>
    </xf>
    <xf numFmtId="0" fontId="2" fillId="6" borderId="107" xfId="0" applyFont="1" applyFill="1" applyBorder="1" applyAlignment="1">
      <alignment horizontal="center" vertical="center" wrapText="1"/>
    </xf>
    <xf numFmtId="4" fontId="2" fillId="6" borderId="108" xfId="0" applyNumberFormat="1" applyFont="1" applyFill="1" applyBorder="1" applyAlignment="1">
      <alignment horizontal="center" vertical="center" wrapText="1"/>
    </xf>
    <xf numFmtId="0" fontId="2" fillId="7" borderId="100" xfId="0" applyFont="1" applyFill="1" applyBorder="1" applyAlignment="1">
      <alignment horizontal="center"/>
    </xf>
    <xf numFmtId="164" fontId="2" fillId="0" borderId="88" xfId="0" applyNumberFormat="1" applyFont="1" applyBorder="1"/>
    <xf numFmtId="0" fontId="2" fillId="18" borderId="40" xfId="0" applyFont="1" applyFill="1" applyBorder="1"/>
    <xf numFmtId="0" fontId="2" fillId="18" borderId="92" xfId="0" applyFont="1" applyFill="1" applyBorder="1"/>
    <xf numFmtId="0" fontId="2" fillId="18" borderId="113" xfId="0" applyFont="1" applyFill="1" applyBorder="1"/>
    <xf numFmtId="0" fontId="15" fillId="7" borderId="112" xfId="0" applyFont="1" applyFill="1" applyBorder="1" applyAlignment="1">
      <alignment horizontal="center" vertical="top" wrapText="1"/>
    </xf>
    <xf numFmtId="0" fontId="15" fillId="7" borderId="92" xfId="0" applyFont="1" applyFill="1" applyBorder="1" applyAlignment="1">
      <alignment horizontal="center" vertical="top" wrapText="1"/>
    </xf>
    <xf numFmtId="0" fontId="15" fillId="7" borderId="94" xfId="0" applyFont="1" applyFill="1" applyBorder="1" applyAlignment="1">
      <alignment horizontal="center" vertical="top" wrapText="1"/>
    </xf>
    <xf numFmtId="0" fontId="17" fillId="7" borderId="112" xfId="0" applyFont="1" applyFill="1" applyBorder="1"/>
    <xf numFmtId="0" fontId="17" fillId="7" borderId="92" xfId="0" applyFont="1" applyFill="1" applyBorder="1"/>
    <xf numFmtId="0" fontId="17" fillId="7" borderId="113" xfId="0" applyFont="1" applyFill="1" applyBorder="1"/>
    <xf numFmtId="4" fontId="2" fillId="6" borderId="98" xfId="0" applyNumberFormat="1" applyFont="1" applyFill="1" applyBorder="1" applyAlignment="1">
      <alignment horizontal="center" vertical="center" wrapText="1"/>
    </xf>
    <xf numFmtId="0" fontId="2" fillId="7" borderId="82" xfId="0" applyFont="1" applyFill="1" applyBorder="1"/>
    <xf numFmtId="164" fontId="2" fillId="6" borderId="114" xfId="0" applyNumberFormat="1" applyFont="1" applyFill="1" applyBorder="1" applyAlignment="1">
      <alignment horizontal="center" vertical="center" wrapText="1"/>
    </xf>
    <xf numFmtId="164" fontId="2" fillId="0" borderId="115" xfId="0" applyNumberFormat="1" applyFont="1" applyBorder="1"/>
    <xf numFmtId="164" fontId="2" fillId="0" borderId="117" xfId="0" applyNumberFormat="1" applyFont="1" applyBorder="1"/>
    <xf numFmtId="0" fontId="2" fillId="6" borderId="119" xfId="0" applyFont="1" applyFill="1" applyBorder="1" applyAlignment="1">
      <alignment horizontal="center" vertical="center" wrapText="1"/>
    </xf>
    <xf numFmtId="4" fontId="2" fillId="6" borderId="120" xfId="0" applyNumberFormat="1" applyFont="1" applyFill="1" applyBorder="1" applyAlignment="1">
      <alignment horizontal="center" vertical="center" wrapText="1"/>
    </xf>
    <xf numFmtId="0" fontId="2" fillId="6" borderId="121" xfId="0" applyFont="1" applyFill="1" applyBorder="1" applyAlignment="1">
      <alignment horizontal="center" vertical="center" wrapText="1"/>
    </xf>
    <xf numFmtId="0" fontId="2" fillId="7" borderId="82" xfId="0" applyFont="1" applyFill="1" applyBorder="1" applyAlignment="1">
      <alignment horizontal="center" vertical="center" wrapText="1"/>
    </xf>
    <xf numFmtId="0" fontId="19" fillId="7" borderId="82" xfId="0" applyFont="1" applyFill="1" applyBorder="1" applyAlignment="1">
      <alignment horizontal="center" vertical="center" wrapText="1"/>
    </xf>
    <xf numFmtId="0" fontId="19" fillId="7" borderId="118" xfId="0" applyFont="1" applyFill="1" applyBorder="1" applyAlignment="1">
      <alignment horizontal="center" vertical="center" wrapText="1"/>
    </xf>
    <xf numFmtId="4" fontId="2" fillId="7" borderId="80" xfId="0" applyNumberFormat="1" applyFont="1" applyFill="1" applyBorder="1"/>
    <xf numFmtId="9" fontId="2" fillId="14" borderId="123" xfId="0" applyNumberFormat="1" applyFont="1" applyFill="1" applyBorder="1" applyAlignment="1">
      <alignment horizontal="center" vertical="center"/>
    </xf>
    <xf numFmtId="0" fontId="2" fillId="14" borderId="124" xfId="0" applyFont="1" applyFill="1" applyBorder="1" applyAlignment="1">
      <alignment horizontal="center" vertical="center"/>
    </xf>
    <xf numFmtId="0" fontId="15" fillId="20" borderId="82" xfId="0" applyFont="1" applyFill="1" applyBorder="1" applyAlignment="1">
      <alignment horizontal="center" vertical="center"/>
    </xf>
    <xf numFmtId="0" fontId="15" fillId="20" borderId="125" xfId="0" applyFont="1" applyFill="1" applyBorder="1" applyAlignment="1">
      <alignment horizontal="center" vertical="center"/>
    </xf>
    <xf numFmtId="9" fontId="2" fillId="14" borderId="38" xfId="0" applyNumberFormat="1" applyFont="1" applyFill="1" applyBorder="1" applyAlignment="1">
      <alignment horizontal="center" vertical="center"/>
    </xf>
    <xf numFmtId="0" fontId="2" fillId="14" borderId="98" xfId="0" applyFont="1" applyFill="1" applyBorder="1" applyAlignment="1">
      <alignment horizontal="center" vertical="center"/>
    </xf>
    <xf numFmtId="0" fontId="14" fillId="13" borderId="124" xfId="0" applyFont="1" applyFill="1" applyBorder="1" applyAlignment="1">
      <alignment horizontal="left" vertical="center"/>
    </xf>
    <xf numFmtId="4" fontId="20" fillId="20" borderId="123" xfId="0" applyNumberFormat="1" applyFont="1" applyFill="1" applyBorder="1" applyAlignment="1">
      <alignment horizontal="center" vertical="center" wrapText="1"/>
    </xf>
    <xf numFmtId="4" fontId="20" fillId="20" borderId="124" xfId="0" applyNumberFormat="1" applyFont="1" applyFill="1" applyBorder="1" applyAlignment="1">
      <alignment horizontal="center" vertical="center" wrapText="1"/>
    </xf>
    <xf numFmtId="164" fontId="2" fillId="6" borderId="127" xfId="0" applyNumberFormat="1" applyFont="1" applyFill="1" applyBorder="1" applyAlignment="1">
      <alignment horizontal="center" vertical="center" wrapText="1"/>
    </xf>
    <xf numFmtId="0" fontId="0" fillId="15" borderId="76" xfId="0" applyFill="1" applyBorder="1"/>
    <xf numFmtId="164" fontId="2" fillId="6" borderId="66" xfId="0" applyNumberFormat="1" applyFont="1" applyFill="1" applyBorder="1" applyAlignment="1">
      <alignment horizontal="center" vertical="center" wrapText="1"/>
    </xf>
    <xf numFmtId="0" fontId="2" fillId="13" borderId="117" xfId="0" applyFont="1" applyFill="1" applyBorder="1"/>
    <xf numFmtId="164" fontId="17" fillId="14" borderId="117" xfId="0" applyNumberFormat="1" applyFont="1" applyFill="1" applyBorder="1"/>
    <xf numFmtId="164" fontId="18" fillId="0" borderId="117" xfId="0" applyNumberFormat="1" applyFont="1" applyBorder="1" applyAlignment="1">
      <alignment horizontal="right"/>
    </xf>
    <xf numFmtId="0" fontId="2" fillId="13" borderId="132" xfId="0" applyFont="1" applyFill="1" applyBorder="1"/>
    <xf numFmtId="4" fontId="2" fillId="6" borderId="119" xfId="0" applyNumberFormat="1" applyFont="1" applyFill="1" applyBorder="1" applyAlignment="1">
      <alignment horizontal="center" vertical="center" wrapText="1"/>
    </xf>
    <xf numFmtId="164" fontId="2" fillId="12" borderId="114" xfId="0" applyNumberFormat="1" applyFont="1" applyFill="1" applyBorder="1" applyAlignment="1">
      <alignment horizontal="center" vertical="center" wrapText="1"/>
    </xf>
    <xf numFmtId="164" fontId="2" fillId="6" borderId="131" xfId="0" applyNumberFormat="1" applyFont="1" applyFill="1" applyBorder="1" applyAlignment="1">
      <alignment horizontal="center" vertical="center" wrapText="1"/>
    </xf>
    <xf numFmtId="0" fontId="0" fillId="15" borderId="117" xfId="0" applyFill="1" applyBorder="1"/>
    <xf numFmtId="164" fontId="2" fillId="0" borderId="133" xfId="0" applyNumberFormat="1" applyFont="1" applyBorder="1"/>
    <xf numFmtId="0" fontId="2" fillId="6" borderId="23" xfId="0" applyFont="1" applyFill="1" applyBorder="1" applyAlignment="1">
      <alignment horizontal="center" vertical="center" wrapText="1"/>
    </xf>
    <xf numFmtId="164" fontId="2" fillId="15" borderId="74" xfId="0" applyNumberFormat="1" applyFont="1" applyFill="1" applyBorder="1"/>
    <xf numFmtId="0" fontId="2" fillId="6" borderId="63" xfId="0" applyFont="1" applyFill="1" applyBorder="1" applyAlignment="1">
      <alignment horizontal="center" vertical="center" wrapText="1"/>
    </xf>
    <xf numFmtId="0" fontId="2" fillId="7" borderId="102" xfId="0" applyFont="1" applyFill="1" applyBorder="1"/>
    <xf numFmtId="0" fontId="2" fillId="7" borderId="93" xfId="0" applyFont="1" applyFill="1" applyBorder="1"/>
    <xf numFmtId="0" fontId="2" fillId="7" borderId="103" xfId="0" applyFont="1" applyFill="1" applyBorder="1"/>
    <xf numFmtId="0" fontId="2" fillId="6" borderId="104" xfId="0" applyFont="1" applyFill="1" applyBorder="1" applyAlignment="1">
      <alignment horizontal="center" vertical="center" wrapText="1"/>
    </xf>
    <xf numFmtId="0" fontId="2" fillId="7" borderId="82" xfId="0" applyFont="1" applyFill="1" applyBorder="1" applyAlignment="1">
      <alignment horizontal="center"/>
    </xf>
    <xf numFmtId="0" fontId="2" fillId="7" borderId="118" xfId="0" applyFont="1" applyFill="1" applyBorder="1" applyAlignment="1">
      <alignment horizontal="center"/>
    </xf>
    <xf numFmtId="0" fontId="5" fillId="19" borderId="40" xfId="0" applyFont="1" applyFill="1" applyBorder="1"/>
    <xf numFmtId="0" fontId="2" fillId="24" borderId="40" xfId="0" applyFont="1" applyFill="1" applyBorder="1" applyAlignment="1">
      <alignment vertical="center" wrapText="1"/>
    </xf>
    <xf numFmtId="0" fontId="2" fillId="6" borderId="119" xfId="0" applyFont="1" applyFill="1" applyBorder="1" applyAlignment="1">
      <alignment horizontal="center" vertical="center"/>
    </xf>
    <xf numFmtId="0" fontId="2" fillId="7" borderId="129" xfId="0" applyFont="1" applyFill="1" applyBorder="1"/>
    <xf numFmtId="0" fontId="2" fillId="7" borderId="118" xfId="0" applyFont="1" applyFill="1" applyBorder="1"/>
    <xf numFmtId="0" fontId="0" fillId="19" borderId="40" xfId="0" applyFill="1" applyBorder="1"/>
    <xf numFmtId="0" fontId="5" fillId="19" borderId="33" xfId="0" applyFont="1" applyFill="1" applyBorder="1"/>
    <xf numFmtId="164" fontId="2" fillId="23" borderId="117" xfId="0" applyNumberFormat="1" applyFont="1" applyFill="1" applyBorder="1" applyAlignment="1">
      <alignment horizontal="right"/>
    </xf>
    <xf numFmtId="164" fontId="2" fillId="17" borderId="117" xfId="0" applyNumberFormat="1" applyFont="1" applyFill="1" applyBorder="1"/>
    <xf numFmtId="4" fontId="2" fillId="7" borderId="82" xfId="0" applyNumberFormat="1" applyFont="1" applyFill="1" applyBorder="1" applyAlignment="1">
      <alignment horizontal="center" vertical="center" wrapText="1"/>
    </xf>
    <xf numFmtId="0" fontId="2" fillId="9" borderId="117" xfId="0" applyFont="1" applyFill="1" applyBorder="1"/>
    <xf numFmtId="4" fontId="2" fillId="7" borderId="100" xfId="0" applyNumberFormat="1" applyFont="1" applyFill="1" applyBorder="1"/>
    <xf numFmtId="0" fontId="13" fillId="7" borderId="80" xfId="0" applyFont="1" applyFill="1" applyBorder="1" applyAlignment="1">
      <alignment horizontal="center"/>
    </xf>
    <xf numFmtId="4" fontId="2" fillId="7" borderId="80" xfId="0" applyNumberFormat="1" applyFont="1" applyFill="1" applyBorder="1" applyAlignment="1">
      <alignment horizontal="center" vertical="center" wrapText="1"/>
    </xf>
    <xf numFmtId="164" fontId="2" fillId="6" borderId="137" xfId="0" applyNumberFormat="1" applyFont="1" applyFill="1" applyBorder="1" applyAlignment="1">
      <alignment horizontal="center" vertical="center" wrapText="1"/>
    </xf>
    <xf numFmtId="4" fontId="2" fillId="7" borderId="138" xfId="0" applyNumberFormat="1" applyFont="1" applyFill="1" applyBorder="1"/>
    <xf numFmtId="164" fontId="2" fillId="15" borderId="117" xfId="0" applyNumberFormat="1" applyFont="1" applyFill="1" applyBorder="1"/>
    <xf numFmtId="0" fontId="2" fillId="6" borderId="139" xfId="0" applyFont="1" applyFill="1" applyBorder="1" applyAlignment="1">
      <alignment horizontal="center" vertical="center" wrapText="1"/>
    </xf>
    <xf numFmtId="4" fontId="2" fillId="6" borderId="139" xfId="0" applyNumberFormat="1" applyFont="1" applyFill="1" applyBorder="1" applyAlignment="1">
      <alignment horizontal="center" vertical="center" wrapText="1"/>
    </xf>
    <xf numFmtId="4" fontId="18" fillId="6" borderId="97" xfId="0" applyNumberFormat="1" applyFont="1" applyFill="1" applyBorder="1" applyAlignment="1">
      <alignment horizontal="center" vertical="center" wrapText="1"/>
    </xf>
    <xf numFmtId="0" fontId="18" fillId="6" borderId="98" xfId="0" applyFont="1" applyFill="1" applyBorder="1" applyAlignment="1">
      <alignment horizontal="center" vertical="center" wrapText="1"/>
    </xf>
    <xf numFmtId="0" fontId="2" fillId="12" borderId="98" xfId="0" applyFont="1" applyFill="1" applyBorder="1" applyAlignment="1">
      <alignment horizontal="center" vertical="center"/>
    </xf>
    <xf numFmtId="0" fontId="2" fillId="6" borderId="14" xfId="0" applyFont="1" applyFill="1" applyBorder="1" applyAlignment="1">
      <alignment horizontal="center" vertical="center"/>
    </xf>
    <xf numFmtId="4" fontId="2" fillId="21" borderId="32" xfId="0" applyNumberFormat="1" applyFont="1" applyFill="1" applyBorder="1" applyAlignment="1">
      <alignment vertical="center"/>
    </xf>
    <xf numFmtId="0" fontId="2" fillId="21" borderId="23" xfId="0" applyFont="1" applyFill="1" applyBorder="1" applyAlignment="1">
      <alignment horizontal="center" vertical="center" wrapText="1"/>
    </xf>
    <xf numFmtId="164" fontId="18" fillId="15" borderId="117" xfId="0" applyNumberFormat="1" applyFont="1" applyFill="1" applyBorder="1" applyAlignment="1">
      <alignment horizontal="right"/>
    </xf>
    <xf numFmtId="0" fontId="2" fillId="6" borderId="140" xfId="0" applyFont="1" applyFill="1" applyBorder="1" applyAlignment="1">
      <alignment horizontal="center" vertical="center" wrapText="1"/>
    </xf>
    <xf numFmtId="0" fontId="17" fillId="7" borderId="80" xfId="0" applyFont="1" applyFill="1" applyBorder="1"/>
    <xf numFmtId="164" fontId="18" fillId="0" borderId="115" xfId="0" applyNumberFormat="1" applyFont="1" applyBorder="1" applyAlignment="1">
      <alignment horizontal="right"/>
    </xf>
    <xf numFmtId="0" fontId="2" fillId="13" borderId="142" xfId="0" applyFont="1" applyFill="1" applyBorder="1"/>
    <xf numFmtId="0" fontId="2" fillId="15" borderId="136" xfId="0" applyFont="1" applyFill="1" applyBorder="1" applyAlignment="1">
      <alignment horizontal="center" vertical="center"/>
    </xf>
    <xf numFmtId="164" fontId="2" fillId="21" borderId="67" xfId="0" applyNumberFormat="1" applyFont="1" applyFill="1" applyBorder="1"/>
    <xf numFmtId="0" fontId="2" fillId="25" borderId="12" xfId="0" applyFont="1" applyFill="1" applyBorder="1" applyAlignment="1">
      <alignment horizontal="center" vertical="center"/>
    </xf>
    <xf numFmtId="0" fontId="17" fillId="25" borderId="26" xfId="0" applyFont="1" applyFill="1" applyBorder="1"/>
    <xf numFmtId="0" fontId="17" fillId="25" borderId="27" xfId="0" applyFont="1" applyFill="1" applyBorder="1"/>
    <xf numFmtId="0" fontId="17" fillId="25" borderId="40" xfId="0" applyFont="1" applyFill="1" applyBorder="1"/>
    <xf numFmtId="0" fontId="2" fillId="25" borderId="40" xfId="0" applyFont="1" applyFill="1" applyBorder="1" applyAlignment="1">
      <alignment horizontal="center" vertical="center"/>
    </xf>
    <xf numFmtId="0" fontId="2" fillId="25" borderId="26" xfId="0" applyFont="1" applyFill="1" applyBorder="1" applyAlignment="1">
      <alignment horizontal="center" vertical="center"/>
    </xf>
    <xf numFmtId="0" fontId="13" fillId="25" borderId="12" xfId="0" applyFont="1" applyFill="1" applyBorder="1" applyAlignment="1">
      <alignment horizontal="center" vertical="center"/>
    </xf>
    <xf numFmtId="0" fontId="2" fillId="26" borderId="0" xfId="0" applyFont="1" applyFill="1"/>
    <xf numFmtId="0" fontId="5" fillId="0" borderId="40" xfId="0" applyFont="1" applyBorder="1"/>
    <xf numFmtId="164" fontId="2" fillId="0" borderId="117" xfId="0" applyNumberFormat="1" applyFont="1" applyBorder="1" applyAlignment="1">
      <alignment horizontal="right"/>
    </xf>
    <xf numFmtId="164" fontId="2" fillId="14" borderId="117" xfId="0" applyNumberFormat="1" applyFont="1" applyFill="1" applyBorder="1"/>
    <xf numFmtId="164" fontId="2" fillId="0" borderId="152" xfId="0" applyNumberFormat="1" applyFont="1" applyBorder="1" applyAlignment="1">
      <alignment horizontal="right"/>
    </xf>
    <xf numFmtId="164" fontId="2" fillId="0" borderId="153" xfId="0" applyNumberFormat="1" applyFont="1" applyBorder="1" applyAlignment="1">
      <alignment horizontal="right"/>
    </xf>
    <xf numFmtId="0" fontId="5" fillId="19" borderId="43" xfId="0" applyFont="1" applyFill="1" applyBorder="1"/>
    <xf numFmtId="164" fontId="2" fillId="12" borderId="85" xfId="0" applyNumberFormat="1" applyFont="1" applyFill="1" applyBorder="1" applyAlignment="1">
      <alignment horizontal="center" vertical="center" wrapText="1"/>
    </xf>
    <xf numFmtId="0" fontId="2" fillId="6" borderId="36" xfId="0" applyFont="1" applyFill="1" applyBorder="1" applyAlignment="1">
      <alignment horizontal="center" vertical="center" wrapText="1"/>
    </xf>
    <xf numFmtId="0" fontId="35" fillId="7" borderId="156" xfId="0" applyFont="1" applyFill="1" applyBorder="1" applyAlignment="1">
      <alignment vertical="center" wrapText="1"/>
    </xf>
    <xf numFmtId="0" fontId="18" fillId="6" borderId="102" xfId="0" applyFont="1" applyFill="1" applyBorder="1" applyAlignment="1">
      <alignment horizontal="center" vertical="center" wrapText="1"/>
    </xf>
    <xf numFmtId="164" fontId="2" fillId="0" borderId="155" xfId="0" applyNumberFormat="1" applyFont="1" applyBorder="1"/>
    <xf numFmtId="0" fontId="2" fillId="17" borderId="155" xfId="0" applyFont="1" applyFill="1" applyBorder="1" applyAlignment="1">
      <alignment horizontal="center"/>
    </xf>
    <xf numFmtId="0" fontId="2" fillId="13" borderId="155" xfId="0" applyFont="1" applyFill="1" applyBorder="1"/>
    <xf numFmtId="164" fontId="2" fillId="14" borderId="90" xfId="0" applyNumberFormat="1" applyFont="1" applyFill="1" applyBorder="1"/>
    <xf numFmtId="164" fontId="17" fillId="14" borderId="155" xfId="0" applyNumberFormat="1" applyFont="1" applyFill="1" applyBorder="1"/>
    <xf numFmtId="164" fontId="18" fillId="0" borderId="155" xfId="0" applyNumberFormat="1" applyFont="1" applyBorder="1" applyAlignment="1">
      <alignment horizontal="right"/>
    </xf>
    <xf numFmtId="164" fontId="18" fillId="15" borderId="155" xfId="0" applyNumberFormat="1" applyFont="1" applyFill="1" applyBorder="1" applyAlignment="1">
      <alignment horizontal="right"/>
    </xf>
    <xf numFmtId="0" fontId="2" fillId="25" borderId="1" xfId="0" applyFont="1" applyFill="1" applyBorder="1" applyAlignment="1">
      <alignment horizontal="center"/>
    </xf>
    <xf numFmtId="167" fontId="2" fillId="6" borderId="119" xfId="0" applyNumberFormat="1" applyFont="1" applyFill="1" applyBorder="1" applyAlignment="1">
      <alignment horizontal="center" vertical="center" wrapText="1"/>
    </xf>
    <xf numFmtId="165" fontId="2" fillId="6" borderId="31" xfId="0" applyNumberFormat="1" applyFont="1" applyFill="1" applyBorder="1" applyAlignment="1">
      <alignment horizontal="center" vertical="center" wrapText="1"/>
    </xf>
    <xf numFmtId="0" fontId="36" fillId="0" borderId="0" xfId="0" applyFont="1"/>
    <xf numFmtId="0" fontId="0" fillId="0" borderId="0" xfId="0" applyAlignment="1">
      <alignment vertical="center"/>
    </xf>
    <xf numFmtId="0" fontId="38" fillId="0" borderId="0" xfId="0" applyFont="1" applyAlignment="1">
      <alignment vertical="center"/>
    </xf>
    <xf numFmtId="0" fontId="37" fillId="0" borderId="0" xfId="0" applyFont="1" applyAlignment="1">
      <alignment horizontal="center" vertical="top"/>
    </xf>
    <xf numFmtId="0" fontId="33" fillId="0" borderId="0" xfId="0" applyFont="1" applyAlignment="1">
      <alignment horizontal="center"/>
    </xf>
    <xf numFmtId="0" fontId="39" fillId="0" borderId="0" xfId="0" applyFont="1" applyAlignment="1">
      <alignment horizontal="right"/>
    </xf>
    <xf numFmtId="0" fontId="39" fillId="0" borderId="0" xfId="0" applyFont="1"/>
    <xf numFmtId="0" fontId="41" fillId="0" borderId="0" xfId="0" applyFont="1"/>
    <xf numFmtId="0" fontId="33" fillId="0" borderId="0" xfId="0" applyFont="1" applyAlignment="1">
      <alignment horizontal="left"/>
    </xf>
    <xf numFmtId="0" fontId="33" fillId="0" borderId="0" xfId="0" applyFont="1" applyAlignment="1">
      <alignment horizontal="center" wrapText="1"/>
    </xf>
    <xf numFmtId="0" fontId="33" fillId="0" borderId="40" xfId="0" applyFont="1" applyBorder="1" applyAlignment="1">
      <alignment wrapText="1"/>
    </xf>
    <xf numFmtId="0" fontId="33" fillId="28" borderId="98" xfId="0" applyFont="1" applyFill="1" applyBorder="1" applyProtection="1">
      <protection locked="0"/>
    </xf>
    <xf numFmtId="0" fontId="33" fillId="0" borderId="40" xfId="0" applyFont="1" applyBorder="1" applyAlignment="1">
      <alignment horizontal="left"/>
    </xf>
    <xf numFmtId="0" fontId="33" fillId="0" borderId="40" xfId="0" applyFont="1" applyBorder="1"/>
    <xf numFmtId="0" fontId="5" fillId="0" borderId="40" xfId="0" applyFont="1" applyBorder="1" applyAlignment="1" applyProtection="1">
      <alignment horizontal="center"/>
      <protection locked="0"/>
    </xf>
    <xf numFmtId="0" fontId="33" fillId="0" borderId="40" xfId="0" applyFont="1" applyBorder="1" applyAlignment="1" applyProtection="1">
      <alignment horizontal="center"/>
      <protection locked="0"/>
    </xf>
    <xf numFmtId="44" fontId="33" fillId="0" borderId="40" xfId="1" applyFont="1" applyFill="1" applyBorder="1" applyAlignment="1" applyProtection="1">
      <alignment horizontal="center"/>
      <protection locked="0"/>
    </xf>
    <xf numFmtId="0" fontId="39" fillId="0" borderId="40" xfId="0" applyFont="1" applyBorder="1"/>
    <xf numFmtId="44" fontId="33" fillId="0" borderId="40" xfId="1" applyFont="1" applyFill="1" applyBorder="1" applyAlignment="1" applyProtection="1">
      <protection locked="0"/>
    </xf>
    <xf numFmtId="164" fontId="45" fillId="0" borderId="98" xfId="0" applyNumberFormat="1" applyFont="1" applyBorder="1" applyAlignment="1">
      <alignment horizontal="center" vertical="center"/>
    </xf>
    <xf numFmtId="164" fontId="46" fillId="0" borderId="98" xfId="0" applyNumberFormat="1" applyFont="1" applyBorder="1" applyAlignment="1">
      <alignment horizontal="center" vertical="center"/>
    </xf>
    <xf numFmtId="44" fontId="33" fillId="30" borderId="112" xfId="3" applyFont="1" applyFill="1" applyBorder="1" applyAlignment="1">
      <alignment horizontal="center"/>
    </xf>
    <xf numFmtId="44" fontId="33" fillId="30" borderId="92" xfId="3" applyFont="1" applyFill="1" applyBorder="1" applyAlignment="1">
      <alignment horizontal="center"/>
    </xf>
    <xf numFmtId="44" fontId="33" fillId="30" borderId="113" xfId="3" applyFont="1" applyFill="1" applyBorder="1" applyAlignment="1">
      <alignment horizontal="center"/>
    </xf>
    <xf numFmtId="44" fontId="33" fillId="30" borderId="159" xfId="3" applyFont="1" applyFill="1" applyBorder="1" applyAlignment="1">
      <alignment horizontal="center"/>
    </xf>
    <xf numFmtId="44" fontId="33" fillId="30" borderId="40" xfId="3" applyFont="1" applyFill="1" applyBorder="1" applyAlignment="1">
      <alignment horizontal="center"/>
    </xf>
    <xf numFmtId="44" fontId="33" fillId="30" borderId="160" xfId="3" applyFont="1" applyFill="1" applyBorder="1" applyAlignment="1">
      <alignment horizontal="center"/>
    </xf>
    <xf numFmtId="44" fontId="33" fillId="30" borderId="161" xfId="3" applyFont="1" applyFill="1" applyBorder="1" applyAlignment="1">
      <alignment horizontal="center"/>
    </xf>
    <xf numFmtId="44" fontId="33" fillId="30" borderId="157" xfId="3" applyFont="1" applyFill="1" applyBorder="1" applyAlignment="1">
      <alignment horizontal="center"/>
    </xf>
    <xf numFmtId="44" fontId="33" fillId="30" borderId="158" xfId="3" applyFont="1" applyFill="1" applyBorder="1" applyAlignment="1">
      <alignment horizontal="center"/>
    </xf>
    <xf numFmtId="0" fontId="39" fillId="30" borderId="102" xfId="2" applyFont="1" applyFill="1" applyBorder="1"/>
    <xf numFmtId="0" fontId="39" fillId="30" borderId="103" xfId="2" applyFont="1" applyFill="1" applyBorder="1"/>
    <xf numFmtId="14" fontId="33" fillId="28" borderId="157" xfId="0" applyNumberFormat="1" applyFont="1" applyFill="1" applyBorder="1" applyProtection="1">
      <protection locked="0"/>
    </xf>
    <xf numFmtId="0" fontId="33" fillId="28" borderId="98" xfId="0" applyFont="1" applyFill="1" applyBorder="1" applyAlignment="1" applyProtection="1">
      <alignment wrapText="1"/>
      <protection locked="0"/>
    </xf>
    <xf numFmtId="44" fontId="33" fillId="28" borderId="98" xfId="1" applyFont="1" applyFill="1" applyBorder="1" applyAlignment="1" applyProtection="1">
      <protection locked="0"/>
    </xf>
    <xf numFmtId="0" fontId="39" fillId="0" borderId="40" xfId="0" applyFont="1" applyBorder="1" applyAlignment="1">
      <alignment horizontal="right"/>
    </xf>
    <xf numFmtId="0" fontId="39" fillId="0" borderId="40" xfId="0" applyFont="1" applyBorder="1" applyAlignment="1">
      <alignment horizontal="center"/>
    </xf>
    <xf numFmtId="0" fontId="33" fillId="0" borderId="40" xfId="0" applyFont="1" applyBorder="1" applyAlignment="1">
      <alignment horizontal="left" vertical="center" wrapText="1"/>
    </xf>
    <xf numFmtId="0" fontId="47" fillId="30" borderId="98" xfId="0" applyFont="1" applyFill="1" applyBorder="1" applyAlignment="1">
      <alignment horizontal="center" wrapText="1"/>
    </xf>
    <xf numFmtId="0" fontId="43" fillId="0" borderId="0" xfId="0" applyFont="1"/>
    <xf numFmtId="0" fontId="33" fillId="0" borderId="40" xfId="0" applyFont="1" applyBorder="1" applyAlignment="1">
      <alignment vertical="center" wrapText="1"/>
    </xf>
    <xf numFmtId="0" fontId="33" fillId="0" borderId="0" xfId="0" applyFont="1" applyAlignment="1">
      <alignment horizontal="right"/>
    </xf>
    <xf numFmtId="4" fontId="5" fillId="33" borderId="98" xfId="0" applyNumberFormat="1" applyFont="1" applyFill="1" applyBorder="1" applyAlignment="1">
      <alignment horizontal="center" vertical="center" wrapText="1"/>
    </xf>
    <xf numFmtId="164" fontId="2" fillId="12" borderId="98" xfId="0" applyNumberFormat="1" applyFont="1" applyFill="1" applyBorder="1" applyAlignment="1">
      <alignment horizontal="center" vertical="center" wrapText="1"/>
    </xf>
    <xf numFmtId="164" fontId="2" fillId="25" borderId="98" xfId="0" applyNumberFormat="1" applyFont="1" applyFill="1" applyBorder="1" applyAlignment="1">
      <alignment horizontal="right" wrapText="1"/>
    </xf>
    <xf numFmtId="4" fontId="5" fillId="34" borderId="98" xfId="0" applyNumberFormat="1" applyFont="1" applyFill="1" applyBorder="1" applyAlignment="1" applyProtection="1">
      <alignment horizontal="center" vertical="center" wrapText="1"/>
      <protection locked="0"/>
    </xf>
    <xf numFmtId="0" fontId="8" fillId="0" borderId="0" xfId="0" applyFont="1" applyAlignment="1">
      <alignment horizontal="right"/>
    </xf>
    <xf numFmtId="0" fontId="2" fillId="2" borderId="98" xfId="0" applyFont="1" applyFill="1" applyBorder="1" applyAlignment="1" applyProtection="1">
      <alignment horizontal="center"/>
      <protection locked="0"/>
    </xf>
    <xf numFmtId="164" fontId="2" fillId="2" borderId="74" xfId="0" applyNumberFormat="1" applyFont="1" applyFill="1" applyBorder="1" applyProtection="1">
      <protection locked="0"/>
    </xf>
    <xf numFmtId="4" fontId="2" fillId="2" borderId="98" xfId="0" applyNumberFormat="1" applyFont="1" applyFill="1" applyBorder="1" applyProtection="1">
      <protection locked="0"/>
    </xf>
    <xf numFmtId="0" fontId="2" fillId="2" borderId="98" xfId="0" applyFont="1" applyFill="1" applyBorder="1" applyProtection="1">
      <protection locked="0"/>
    </xf>
    <xf numFmtId="167" fontId="2" fillId="2" borderId="98" xfId="0" applyNumberFormat="1" applyFont="1" applyFill="1" applyBorder="1" applyProtection="1">
      <protection locked="0"/>
    </xf>
    <xf numFmtId="0" fontId="2" fillId="2" borderId="86" xfId="0" applyFont="1" applyFill="1" applyBorder="1" applyAlignment="1" applyProtection="1">
      <alignment horizontal="center"/>
      <protection locked="0"/>
    </xf>
    <xf numFmtId="0" fontId="2" fillId="2" borderId="141" xfId="0" applyFont="1" applyFill="1" applyBorder="1" applyAlignment="1" applyProtection="1">
      <alignment horizontal="center"/>
      <protection locked="0"/>
    </xf>
    <xf numFmtId="0" fontId="2" fillId="2" borderId="122" xfId="0" applyFont="1" applyFill="1" applyBorder="1" applyAlignment="1" applyProtection="1">
      <alignment horizontal="center"/>
      <protection locked="0"/>
    </xf>
    <xf numFmtId="164" fontId="2" fillId="0" borderId="132" xfId="0" applyNumberFormat="1" applyFont="1" applyBorder="1"/>
    <xf numFmtId="4" fontId="2" fillId="12" borderId="98" xfId="0" applyNumberFormat="1" applyFont="1" applyFill="1" applyBorder="1" applyAlignment="1">
      <alignment horizontal="center" vertical="center" wrapText="1"/>
    </xf>
    <xf numFmtId="0" fontId="2" fillId="6" borderId="162" xfId="0" applyFont="1" applyFill="1" applyBorder="1" applyAlignment="1">
      <alignment horizontal="center" vertical="center" wrapText="1"/>
    </xf>
    <xf numFmtId="4" fontId="2" fillId="6" borderId="163" xfId="0" applyNumberFormat="1" applyFont="1" applyFill="1" applyBorder="1" applyAlignment="1">
      <alignment horizontal="center" vertical="center" wrapText="1"/>
    </xf>
    <xf numFmtId="0" fontId="2" fillId="21" borderId="98" xfId="0" applyFont="1" applyFill="1" applyBorder="1"/>
    <xf numFmtId="164" fontId="2" fillId="0" borderId="98" xfId="0" applyNumberFormat="1" applyFont="1" applyBorder="1"/>
    <xf numFmtId="0" fontId="2" fillId="12" borderId="102" xfId="0" applyFont="1" applyFill="1" applyBorder="1" applyAlignment="1">
      <alignment horizontal="center" vertical="center" wrapText="1"/>
    </xf>
    <xf numFmtId="0" fontId="2" fillId="2" borderId="32" xfId="0" applyFont="1" applyFill="1" applyBorder="1" applyAlignment="1" applyProtection="1">
      <alignment horizontal="center"/>
      <protection locked="0"/>
    </xf>
    <xf numFmtId="0" fontId="2" fillId="12" borderId="43" xfId="0" applyFont="1" applyFill="1" applyBorder="1" applyAlignment="1">
      <alignment horizontal="center" vertical="center"/>
    </xf>
    <xf numFmtId="0" fontId="2" fillId="2" borderId="165" xfId="0" applyFont="1" applyFill="1" applyBorder="1" applyAlignment="1" applyProtection="1">
      <alignment horizontal="center"/>
      <protection locked="0"/>
    </xf>
    <xf numFmtId="4" fontId="18" fillId="6" borderId="37" xfId="0" applyNumberFormat="1" applyFont="1" applyFill="1" applyBorder="1" applyAlignment="1">
      <alignment horizontal="center" vertical="center" wrapText="1"/>
    </xf>
    <xf numFmtId="0" fontId="2" fillId="2" borderId="103" xfId="0" applyFont="1" applyFill="1" applyBorder="1" applyProtection="1">
      <protection locked="0"/>
    </xf>
    <xf numFmtId="4" fontId="18" fillId="12" borderId="103" xfId="0" applyNumberFormat="1" applyFont="1" applyFill="1" applyBorder="1" applyAlignment="1">
      <alignment horizontal="center" vertical="top" wrapText="1"/>
    </xf>
    <xf numFmtId="9" fontId="2" fillId="2" borderId="103" xfId="0" applyNumberFormat="1" applyFont="1" applyFill="1" applyBorder="1" applyProtection="1">
      <protection locked="0"/>
    </xf>
    <xf numFmtId="0" fontId="2" fillId="6" borderId="19" xfId="0" applyFont="1" applyFill="1" applyBorder="1" applyAlignment="1">
      <alignment horizontal="center" vertical="center" wrapText="1"/>
    </xf>
    <xf numFmtId="0" fontId="2" fillId="6" borderId="93" xfId="0" applyFont="1" applyFill="1" applyBorder="1" applyAlignment="1">
      <alignment horizontal="center" vertical="center" wrapText="1"/>
    </xf>
    <xf numFmtId="0" fontId="2" fillId="12" borderId="93" xfId="0" applyFont="1" applyFill="1" applyBorder="1" applyAlignment="1">
      <alignment horizontal="center" vertical="center" wrapText="1"/>
    </xf>
    <xf numFmtId="0" fontId="2" fillId="6" borderId="168" xfId="0" applyFont="1" applyFill="1" applyBorder="1" applyAlignment="1">
      <alignment horizontal="center" vertical="center" wrapText="1"/>
    </xf>
    <xf numFmtId="0" fontId="2" fillId="6" borderId="157" xfId="0" applyFont="1" applyFill="1" applyBorder="1" applyAlignment="1">
      <alignment horizontal="center" vertical="center" wrapText="1"/>
    </xf>
    <xf numFmtId="0" fontId="2" fillId="6" borderId="103" xfId="0" applyFont="1" applyFill="1" applyBorder="1" applyAlignment="1">
      <alignment horizontal="center" vertical="center" wrapText="1"/>
    </xf>
    <xf numFmtId="0" fontId="2" fillId="6" borderId="170" xfId="0" applyFont="1" applyFill="1" applyBorder="1" applyAlignment="1">
      <alignment horizontal="center" vertical="center" wrapText="1"/>
    </xf>
    <xf numFmtId="4" fontId="2" fillId="6" borderId="129" xfId="0" applyNumberFormat="1" applyFont="1" applyFill="1" applyBorder="1" applyAlignment="1">
      <alignment horizontal="center" vertical="center" wrapText="1"/>
    </xf>
    <xf numFmtId="4" fontId="2" fillId="6" borderId="31" xfId="0" applyNumberFormat="1" applyFont="1" applyFill="1" applyBorder="1" applyAlignment="1">
      <alignment horizontal="center" vertical="center" wrapText="1"/>
    </xf>
    <xf numFmtId="0" fontId="8" fillId="8" borderId="37" xfId="0" applyFont="1" applyFill="1" applyBorder="1"/>
    <xf numFmtId="0" fontId="2" fillId="6" borderId="19" xfId="0" applyFont="1" applyFill="1" applyBorder="1" applyAlignment="1">
      <alignment horizontal="center" vertical="center"/>
    </xf>
    <xf numFmtId="0" fontId="2" fillId="21" borderId="64" xfId="0" applyFont="1" applyFill="1" applyBorder="1" applyAlignment="1">
      <alignment horizontal="center" vertical="center"/>
    </xf>
    <xf numFmtId="0" fontId="2" fillId="21" borderId="43" xfId="0" applyFont="1" applyFill="1" applyBorder="1" applyAlignment="1">
      <alignment horizontal="center" vertical="center"/>
    </xf>
    <xf numFmtId="0" fontId="2" fillId="20" borderId="43" xfId="0" applyFont="1" applyFill="1" applyBorder="1"/>
    <xf numFmtId="2" fontId="4" fillId="6" borderId="64" xfId="0" applyNumberFormat="1" applyFont="1" applyFill="1" applyBorder="1" applyAlignment="1">
      <alignment horizontal="center" vertical="center" wrapText="1"/>
    </xf>
    <xf numFmtId="14" fontId="8" fillId="3" borderId="3" xfId="0" applyNumberFormat="1" applyFont="1" applyFill="1" applyBorder="1" applyProtection="1">
      <protection locked="0"/>
    </xf>
    <xf numFmtId="0" fontId="7" fillId="0" borderId="0" xfId="0" applyFont="1" applyAlignment="1">
      <alignment vertical="center"/>
    </xf>
    <xf numFmtId="0" fontId="2" fillId="2" borderId="19" xfId="0" applyFont="1" applyFill="1" applyBorder="1" applyAlignment="1" applyProtection="1">
      <alignment horizontal="center"/>
      <protection locked="0"/>
    </xf>
    <xf numFmtId="0" fontId="50" fillId="0" borderId="172" xfId="0" applyFont="1" applyBorder="1"/>
    <xf numFmtId="0" fontId="11" fillId="0" borderId="40" xfId="0" applyFont="1" applyBorder="1"/>
    <xf numFmtId="0" fontId="8" fillId="0" borderId="40" xfId="0" applyFont="1" applyBorder="1"/>
    <xf numFmtId="4" fontId="8" fillId="0" borderId="40" xfId="0" applyNumberFormat="1" applyFont="1" applyBorder="1"/>
    <xf numFmtId="0" fontId="2" fillId="0" borderId="40" xfId="0" applyFont="1" applyBorder="1" applyAlignment="1">
      <alignment horizontal="center"/>
    </xf>
    <xf numFmtId="0" fontId="2" fillId="0" borderId="173" xfId="0" applyFont="1" applyBorder="1" applyAlignment="1">
      <alignment horizontal="right"/>
    </xf>
    <xf numFmtId="0" fontId="2" fillId="0" borderId="128" xfId="0" applyFont="1" applyBorder="1" applyAlignment="1">
      <alignment horizontal="center"/>
    </xf>
    <xf numFmtId="0" fontId="54" fillId="0" borderId="0" xfId="0" applyFont="1" applyAlignment="1">
      <alignment horizontal="left" vertical="center" wrapText="1"/>
    </xf>
    <xf numFmtId="0" fontId="55" fillId="0" borderId="0" xfId="0" applyFont="1" applyAlignment="1">
      <alignment vertical="center" wrapText="1"/>
    </xf>
    <xf numFmtId="0" fontId="57" fillId="0" borderId="0" xfId="0" applyFont="1" applyAlignment="1">
      <alignment horizontal="left" vertical="center" wrapText="1"/>
    </xf>
    <xf numFmtId="0" fontId="62" fillId="0" borderId="0" xfId="0" applyFont="1" applyAlignment="1">
      <alignment horizontal="left" vertical="center" wrapText="1"/>
    </xf>
    <xf numFmtId="0" fontId="33" fillId="0" borderId="0" xfId="0" applyFont="1" applyAlignment="1">
      <alignment wrapText="1"/>
    </xf>
    <xf numFmtId="0" fontId="0" fillId="0" borderId="0" xfId="0" applyAlignment="1">
      <alignment horizontal="left" vertical="center" wrapText="1"/>
    </xf>
    <xf numFmtId="0" fontId="56" fillId="0" borderId="0" xfId="0" applyFont="1" applyAlignment="1">
      <alignment horizontal="left" vertical="center" wrapText="1"/>
    </xf>
    <xf numFmtId="0" fontId="58" fillId="0" borderId="0" xfId="0" applyFont="1" applyAlignment="1">
      <alignment horizontal="left" vertical="center" wrapText="1"/>
    </xf>
    <xf numFmtId="0" fontId="60" fillId="0" borderId="0" xfId="0" applyFont="1" applyAlignment="1">
      <alignment horizontal="left" vertical="center" wrapText="1"/>
    </xf>
    <xf numFmtId="0" fontId="64" fillId="0" borderId="0" xfId="0" applyFont="1" applyAlignment="1">
      <alignment wrapText="1"/>
    </xf>
    <xf numFmtId="0" fontId="0" fillId="0" borderId="0" xfId="0" applyAlignment="1">
      <alignment wrapText="1"/>
    </xf>
    <xf numFmtId="0" fontId="63" fillId="0" borderId="0" xfId="0" applyFont="1" applyAlignment="1">
      <alignment vertical="center" wrapText="1"/>
    </xf>
    <xf numFmtId="0" fontId="63" fillId="0" borderId="0" xfId="0" applyFont="1" applyAlignment="1">
      <alignment horizontal="left" vertical="center" wrapText="1"/>
    </xf>
    <xf numFmtId="2" fontId="8" fillId="35" borderId="3" xfId="0" applyNumberFormat="1" applyFont="1" applyFill="1" applyBorder="1" applyAlignment="1" applyProtection="1">
      <alignment horizontal="center"/>
    </xf>
    <xf numFmtId="165" fontId="8" fillId="35" borderId="3" xfId="0" applyNumberFormat="1" applyFont="1" applyFill="1" applyBorder="1" applyAlignment="1" applyProtection="1">
      <alignment horizontal="center"/>
      <protection hidden="1"/>
    </xf>
    <xf numFmtId="0" fontId="8" fillId="3" borderId="146" xfId="0" applyFont="1" applyFill="1" applyBorder="1" applyAlignment="1" applyProtection="1">
      <alignment horizontal="center"/>
      <protection locked="0"/>
    </xf>
    <xf numFmtId="164" fontId="44" fillId="2" borderId="102" xfId="0" applyNumberFormat="1" applyFont="1" applyFill="1" applyBorder="1" applyAlignment="1" applyProtection="1">
      <alignment horizontal="center" vertical="center"/>
      <protection locked="0"/>
    </xf>
    <xf numFmtId="0" fontId="8" fillId="3" borderId="80" xfId="0" applyFont="1" applyFill="1" applyBorder="1" applyAlignment="1" applyProtection="1">
      <alignment horizontal="left"/>
      <protection locked="0"/>
    </xf>
    <xf numFmtId="0" fontId="2" fillId="2" borderId="15" xfId="0" applyFont="1" applyFill="1" applyBorder="1" applyAlignment="1" applyProtection="1">
      <alignment horizontal="center"/>
      <protection locked="0"/>
    </xf>
    <xf numFmtId="9" fontId="17" fillId="2" borderId="103" xfId="0" applyNumberFormat="1" applyFont="1" applyFill="1" applyBorder="1" applyProtection="1">
      <protection locked="0"/>
    </xf>
    <xf numFmtId="0" fontId="2" fillId="2" borderId="113" xfId="0" applyFont="1" applyFill="1" applyBorder="1" applyAlignment="1" applyProtection="1">
      <alignment horizontal="center"/>
      <protection locked="0"/>
    </xf>
    <xf numFmtId="0" fontId="2" fillId="2" borderId="111" xfId="0" applyFont="1" applyFill="1" applyBorder="1" applyAlignment="1" applyProtection="1">
      <alignment horizontal="center"/>
      <protection locked="0"/>
    </xf>
    <xf numFmtId="167" fontId="2" fillId="2" borderId="112" xfId="0" applyNumberFormat="1" applyFont="1" applyFill="1" applyBorder="1" applyAlignment="1" applyProtection="1">
      <alignment horizontal="right"/>
      <protection locked="0"/>
    </xf>
    <xf numFmtId="0" fontId="2" fillId="2" borderId="103" xfId="0" applyFont="1" applyFill="1" applyBorder="1" applyAlignment="1" applyProtection="1">
      <alignment horizontal="center"/>
      <protection locked="0"/>
    </xf>
    <xf numFmtId="167" fontId="2" fillId="2" borderId="102" xfId="0" applyNumberFormat="1" applyFont="1" applyFill="1" applyBorder="1" applyAlignment="1" applyProtection="1">
      <alignment horizontal="right"/>
      <protection locked="0"/>
    </xf>
    <xf numFmtId="9" fontId="2" fillId="2" borderId="103" xfId="5" applyFont="1" applyFill="1" applyBorder="1" applyAlignment="1" applyProtection="1">
      <alignment horizontal="center"/>
      <protection locked="0"/>
    </xf>
    <xf numFmtId="0" fontId="2" fillId="2" borderId="100" xfId="0" applyFont="1" applyFill="1" applyBorder="1" applyAlignment="1" applyProtection="1">
      <alignment horizontal="center"/>
      <protection locked="0"/>
    </xf>
    <xf numFmtId="0" fontId="2" fillId="2" borderId="77" xfId="0" applyFont="1" applyFill="1" applyBorder="1" applyAlignment="1" applyProtection="1">
      <alignment horizontal="center"/>
      <protection locked="0"/>
    </xf>
    <xf numFmtId="0" fontId="2" fillId="2" borderId="37" xfId="0" applyFont="1" applyFill="1" applyBorder="1" applyAlignment="1" applyProtection="1">
      <alignment horizontal="center"/>
      <protection locked="0"/>
    </xf>
    <xf numFmtId="0" fontId="2" fillId="2" borderId="34" xfId="0" applyFont="1" applyFill="1" applyBorder="1" applyAlignment="1" applyProtection="1">
      <alignment horizontal="center"/>
      <protection locked="0"/>
    </xf>
    <xf numFmtId="0" fontId="2" fillId="2" borderId="33" xfId="0" applyFont="1" applyFill="1" applyBorder="1" applyAlignment="1" applyProtection="1">
      <alignment horizontal="center"/>
      <protection locked="0"/>
    </xf>
    <xf numFmtId="0" fontId="2" fillId="2" borderId="99" xfId="0" applyFont="1" applyFill="1" applyBorder="1" applyAlignment="1" applyProtection="1">
      <alignment horizontal="center"/>
      <protection locked="0"/>
    </xf>
    <xf numFmtId="0" fontId="2" fillId="2" borderId="154" xfId="0" applyFont="1" applyFill="1" applyBorder="1" applyAlignment="1" applyProtection="1">
      <alignment horizontal="center"/>
      <protection locked="0"/>
    </xf>
    <xf numFmtId="0" fontId="2" fillId="2" borderId="116" xfId="0" applyFont="1" applyFill="1" applyBorder="1" applyAlignment="1" applyProtection="1">
      <alignment horizontal="center"/>
      <protection locked="0"/>
    </xf>
    <xf numFmtId="164" fontId="2" fillId="2" borderId="90" xfId="0" applyNumberFormat="1" applyFont="1" applyFill="1" applyBorder="1" applyProtection="1">
      <protection locked="0"/>
    </xf>
    <xf numFmtId="167" fontId="2" fillId="2" borderId="102" xfId="0" applyNumberFormat="1" applyFont="1" applyFill="1" applyBorder="1" applyProtection="1">
      <protection locked="0"/>
    </xf>
    <xf numFmtId="9" fontId="17" fillId="2" borderId="113" xfId="0" applyNumberFormat="1" applyFont="1" applyFill="1" applyBorder="1" applyProtection="1">
      <protection locked="0"/>
    </xf>
    <xf numFmtId="164" fontId="2" fillId="2" borderId="155" xfId="0" applyNumberFormat="1" applyFont="1" applyFill="1" applyBorder="1" applyAlignment="1" applyProtection="1">
      <alignment horizontal="right"/>
      <protection locked="0"/>
    </xf>
    <xf numFmtId="0" fontId="2" fillId="2" borderId="158" xfId="0" applyFont="1" applyFill="1" applyBorder="1" applyAlignment="1" applyProtection="1">
      <alignment horizontal="center"/>
      <protection locked="0"/>
    </xf>
    <xf numFmtId="0" fontId="2" fillId="2" borderId="78" xfId="0" applyFont="1" applyFill="1" applyBorder="1" applyAlignment="1" applyProtection="1">
      <alignment horizontal="center"/>
      <protection locked="0"/>
    </xf>
    <xf numFmtId="0" fontId="2" fillId="2" borderId="169" xfId="0" applyFont="1" applyFill="1" applyBorder="1" applyAlignment="1" applyProtection="1">
      <alignment horizontal="center"/>
      <protection locked="0"/>
    </xf>
    <xf numFmtId="0" fontId="2" fillId="2" borderId="96" xfId="0" applyFont="1" applyFill="1" applyBorder="1" applyAlignment="1" applyProtection="1">
      <alignment horizontal="center"/>
      <protection locked="0"/>
    </xf>
    <xf numFmtId="0" fontId="2" fillId="2" borderId="87" xfId="0" applyFont="1" applyFill="1" applyBorder="1" applyAlignment="1" applyProtection="1">
      <alignment horizontal="center"/>
      <protection locked="0"/>
    </xf>
    <xf numFmtId="167" fontId="2" fillId="2" borderId="148" xfId="0" applyNumberFormat="1" applyFont="1" applyFill="1" applyBorder="1" applyProtection="1">
      <protection locked="0"/>
    </xf>
    <xf numFmtId="0" fontId="2" fillId="2" borderId="79" xfId="0" applyFont="1" applyFill="1" applyBorder="1" applyAlignment="1" applyProtection="1">
      <alignment horizontal="center"/>
      <protection locked="0"/>
    </xf>
    <xf numFmtId="2" fontId="2" fillId="2" borderId="122" xfId="0" applyNumberFormat="1" applyFont="1" applyFill="1" applyBorder="1" applyProtection="1">
      <protection locked="0"/>
    </xf>
    <xf numFmtId="4" fontId="2" fillId="2" borderId="86" xfId="0" applyNumberFormat="1" applyFont="1" applyFill="1" applyBorder="1" applyAlignment="1" applyProtection="1">
      <alignment vertical="center"/>
      <protection locked="0"/>
    </xf>
    <xf numFmtId="4" fontId="2" fillId="2" borderId="78" xfId="0" applyNumberFormat="1" applyFont="1" applyFill="1" applyBorder="1" applyAlignment="1" applyProtection="1">
      <alignment vertical="center"/>
      <protection locked="0"/>
    </xf>
    <xf numFmtId="164" fontId="2" fillId="2" borderId="149" xfId="0" applyNumberFormat="1" applyFont="1" applyFill="1" applyBorder="1" applyAlignment="1" applyProtection="1">
      <alignment horizontal="right"/>
      <protection locked="0"/>
    </xf>
    <xf numFmtId="164" fontId="2" fillId="2" borderId="150" xfId="0" applyNumberFormat="1" applyFont="1" applyFill="1" applyBorder="1" applyAlignment="1" applyProtection="1">
      <alignment horizontal="right"/>
      <protection locked="0"/>
    </xf>
    <xf numFmtId="164" fontId="2" fillId="2" borderId="151" xfId="0" applyNumberFormat="1" applyFont="1" applyFill="1" applyBorder="1" applyAlignment="1" applyProtection="1">
      <alignment horizontal="right" vertical="center"/>
      <protection locked="0"/>
    </xf>
    <xf numFmtId="4" fontId="2" fillId="2" borderId="14" xfId="0" applyNumberFormat="1" applyFont="1" applyFill="1" applyBorder="1" applyProtection="1">
      <protection locked="0"/>
    </xf>
    <xf numFmtId="4" fontId="2" fillId="2" borderId="19" xfId="0" applyNumberFormat="1" applyFont="1" applyFill="1" applyBorder="1" applyAlignment="1" applyProtection="1">
      <alignment horizontal="center"/>
      <protection locked="0"/>
    </xf>
    <xf numFmtId="4" fontId="2" fillId="2" borderId="86" xfId="0" applyNumberFormat="1" applyFont="1" applyFill="1" applyBorder="1" applyAlignment="1" applyProtection="1">
      <alignment horizontal="center"/>
      <protection locked="0"/>
    </xf>
    <xf numFmtId="4" fontId="2" fillId="2" borderId="78" xfId="0" applyNumberFormat="1" applyFont="1" applyFill="1" applyBorder="1" applyProtection="1">
      <protection locked="0"/>
    </xf>
    <xf numFmtId="4" fontId="2" fillId="2" borderId="14" xfId="0" applyNumberFormat="1" applyFont="1" applyFill="1" applyBorder="1" applyAlignment="1" applyProtection="1">
      <alignment horizontal="center"/>
      <protection locked="0"/>
    </xf>
    <xf numFmtId="167" fontId="2" fillId="2" borderId="14" xfId="0" applyNumberFormat="1" applyFont="1" applyFill="1" applyBorder="1" applyProtection="1">
      <protection locked="0"/>
    </xf>
    <xf numFmtId="164" fontId="2" fillId="2" borderId="67" xfId="0" applyNumberFormat="1" applyFont="1" applyFill="1" applyBorder="1" applyProtection="1">
      <protection locked="0"/>
    </xf>
    <xf numFmtId="0" fontId="2" fillId="2" borderId="64" xfId="0" applyFont="1" applyFill="1" applyBorder="1" applyAlignment="1" applyProtection="1">
      <alignment horizontal="center"/>
      <protection locked="0"/>
    </xf>
    <xf numFmtId="167" fontId="2" fillId="2" borderId="63" xfId="0" applyNumberFormat="1" applyFont="1" applyFill="1" applyBorder="1" applyAlignment="1" applyProtection="1">
      <alignment horizontal="center"/>
      <protection locked="0"/>
    </xf>
    <xf numFmtId="4" fontId="2" fillId="2" borderId="23" xfId="0" applyNumberFormat="1" applyFont="1" applyFill="1" applyBorder="1" applyProtection="1">
      <protection locked="0"/>
    </xf>
    <xf numFmtId="9" fontId="2" fillId="2" borderId="37" xfId="0" applyNumberFormat="1" applyFont="1" applyFill="1" applyBorder="1" applyAlignment="1" applyProtection="1">
      <alignment horizontal="center"/>
      <protection locked="0"/>
    </xf>
    <xf numFmtId="0" fontId="2" fillId="2" borderId="43" xfId="0" applyFont="1" applyFill="1" applyBorder="1" applyAlignment="1" applyProtection="1">
      <alignment horizontal="center"/>
      <protection locked="0"/>
    </xf>
    <xf numFmtId="4" fontId="2" fillId="2" borderId="23" xfId="0" applyNumberFormat="1" applyFont="1" applyFill="1" applyBorder="1" applyAlignment="1" applyProtection="1">
      <alignment horizontal="center"/>
      <protection locked="0"/>
    </xf>
    <xf numFmtId="0" fontId="2" fillId="2" borderId="128" xfId="0" applyFont="1" applyFill="1" applyBorder="1" applyAlignment="1" applyProtection="1">
      <alignment horizontal="center"/>
      <protection locked="0"/>
    </xf>
    <xf numFmtId="4" fontId="2" fillId="2" borderId="79" xfId="0" applyNumberFormat="1" applyFont="1" applyFill="1" applyBorder="1" applyAlignment="1" applyProtection="1">
      <alignment horizontal="center"/>
      <protection locked="0"/>
    </xf>
    <xf numFmtId="167" fontId="2" fillId="2" borderId="122" xfId="0" applyNumberFormat="1" applyFont="1" applyFill="1" applyBorder="1" applyProtection="1">
      <protection locked="0"/>
    </xf>
    <xf numFmtId="4" fontId="2" fillId="2" borderId="63" xfId="0" applyNumberFormat="1" applyFont="1" applyFill="1" applyBorder="1" applyAlignment="1" applyProtection="1">
      <alignment horizontal="center"/>
      <protection locked="0"/>
    </xf>
    <xf numFmtId="167" fontId="2" fillId="2" borderId="31" xfId="0" applyNumberFormat="1" applyFont="1" applyFill="1" applyBorder="1" applyAlignment="1" applyProtection="1">
      <alignment horizontal="center"/>
      <protection locked="0"/>
    </xf>
    <xf numFmtId="167" fontId="2" fillId="2" borderId="32" xfId="0" applyNumberFormat="1" applyFont="1" applyFill="1" applyBorder="1" applyProtection="1">
      <protection locked="0"/>
    </xf>
    <xf numFmtId="4" fontId="2" fillId="2" borderId="31" xfId="0" applyNumberFormat="1" applyFont="1" applyFill="1" applyBorder="1" applyAlignment="1" applyProtection="1">
      <alignment horizontal="center"/>
      <protection locked="0"/>
    </xf>
    <xf numFmtId="0" fontId="2" fillId="2" borderId="40" xfId="0" applyFont="1" applyFill="1" applyBorder="1" applyAlignment="1" applyProtection="1">
      <alignment horizontal="center"/>
      <protection locked="0"/>
    </xf>
    <xf numFmtId="4" fontId="2" fillId="2" borderId="34" xfId="0" applyNumberFormat="1" applyFont="1" applyFill="1" applyBorder="1" applyAlignment="1" applyProtection="1">
      <alignment horizontal="center"/>
      <protection locked="0"/>
    </xf>
    <xf numFmtId="167" fontId="2" fillId="2" borderId="40" xfId="0" applyNumberFormat="1" applyFont="1" applyFill="1" applyBorder="1" applyProtection="1">
      <protection locked="0"/>
    </xf>
    <xf numFmtId="4" fontId="2" fillId="2" borderId="78" xfId="0" applyNumberFormat="1" applyFont="1" applyFill="1" applyBorder="1" applyAlignment="1" applyProtection="1">
      <alignment horizontal="center"/>
      <protection locked="0"/>
    </xf>
    <xf numFmtId="167" fontId="2" fillId="2" borderId="128" xfId="0" applyNumberFormat="1" applyFont="1" applyFill="1" applyBorder="1" applyProtection="1">
      <protection locked="0"/>
    </xf>
    <xf numFmtId="167" fontId="2" fillId="2" borderId="31" xfId="0" applyNumberFormat="1" applyFont="1" applyFill="1" applyBorder="1" applyProtection="1">
      <protection locked="0"/>
    </xf>
    <xf numFmtId="167" fontId="2" fillId="2" borderId="78" xfId="0" applyNumberFormat="1" applyFont="1" applyFill="1" applyBorder="1" applyProtection="1">
      <protection locked="0"/>
    </xf>
    <xf numFmtId="0" fontId="2" fillId="2" borderId="42" xfId="0" applyFont="1" applyFill="1" applyBorder="1" applyAlignment="1" applyProtection="1">
      <alignment horizontal="center"/>
      <protection locked="0"/>
    </xf>
    <xf numFmtId="164" fontId="2" fillId="2" borderId="88" xfId="0" applyNumberFormat="1" applyFont="1" applyFill="1" applyBorder="1" applyProtection="1">
      <protection locked="0"/>
    </xf>
    <xf numFmtId="164" fontId="2" fillId="2" borderId="151" xfId="0" applyNumberFormat="1" applyFont="1" applyFill="1" applyBorder="1" applyAlignment="1" applyProtection="1">
      <alignment horizontal="right"/>
      <protection locked="0"/>
    </xf>
    <xf numFmtId="2" fontId="2" fillId="2" borderId="19" xfId="0" applyNumberFormat="1" applyFont="1" applyFill="1" applyBorder="1" applyProtection="1">
      <protection locked="0"/>
    </xf>
    <xf numFmtId="1" fontId="2" fillId="2" borderId="14" xfId="0" applyNumberFormat="1" applyFont="1" applyFill="1" applyBorder="1" applyAlignment="1" applyProtection="1">
      <alignment horizontal="center"/>
      <protection locked="0"/>
    </xf>
    <xf numFmtId="165" fontId="2" fillId="2" borderId="31" xfId="0" applyNumberFormat="1" applyFont="1" applyFill="1" applyBorder="1" applyAlignment="1" applyProtection="1">
      <alignment horizontal="right"/>
      <protection locked="0"/>
    </xf>
    <xf numFmtId="165" fontId="2" fillId="2" borderId="14" xfId="0" applyNumberFormat="1" applyFont="1" applyFill="1" applyBorder="1" applyAlignment="1" applyProtection="1">
      <alignment horizontal="right"/>
      <protection locked="0"/>
    </xf>
    <xf numFmtId="165" fontId="2" fillId="2" borderId="86" xfId="0" applyNumberFormat="1" applyFont="1" applyFill="1" applyBorder="1" applyProtection="1">
      <protection locked="0"/>
    </xf>
    <xf numFmtId="165" fontId="2" fillId="2" borderId="78" xfId="0" applyNumberFormat="1" applyFont="1" applyFill="1" applyBorder="1" applyAlignment="1" applyProtection="1">
      <alignment horizontal="right"/>
      <protection locked="0"/>
    </xf>
    <xf numFmtId="164" fontId="2" fillId="2" borderId="11" xfId="0" applyNumberFormat="1" applyFont="1" applyFill="1" applyBorder="1" applyProtection="1">
      <protection locked="0"/>
    </xf>
    <xf numFmtId="164" fontId="2" fillId="2" borderId="20" xfId="0" applyNumberFormat="1" applyFont="1" applyFill="1" applyBorder="1" applyProtection="1">
      <protection locked="0"/>
    </xf>
    <xf numFmtId="0" fontId="2" fillId="0" borderId="98" xfId="0" applyFont="1" applyBorder="1"/>
    <xf numFmtId="0" fontId="2" fillId="9" borderId="98" xfId="0" applyFont="1" applyFill="1" applyBorder="1"/>
    <xf numFmtId="0" fontId="8" fillId="7" borderId="41" xfId="0" applyFont="1" applyFill="1" applyBorder="1" applyAlignment="1">
      <alignment horizontal="left"/>
    </xf>
    <xf numFmtId="0" fontId="8" fillId="7" borderId="29" xfId="0" applyFont="1" applyFill="1" applyBorder="1" applyAlignment="1">
      <alignment horizontal="left"/>
    </xf>
    <xf numFmtId="0" fontId="8" fillId="7" borderId="44" xfId="0" applyFont="1" applyFill="1" applyBorder="1" applyAlignment="1">
      <alignment horizontal="left"/>
    </xf>
    <xf numFmtId="0" fontId="12" fillId="5" borderId="6" xfId="0" applyFont="1" applyFill="1" applyBorder="1" applyAlignment="1">
      <alignment horizontal="left"/>
    </xf>
    <xf numFmtId="0" fontId="12" fillId="5" borderId="7" xfId="0" applyFont="1" applyFill="1" applyBorder="1" applyAlignment="1">
      <alignment horizontal="left"/>
    </xf>
    <xf numFmtId="0" fontId="12" fillId="5" borderId="8" xfId="0" applyFont="1" applyFill="1" applyBorder="1" applyAlignment="1">
      <alignment horizontal="left"/>
    </xf>
    <xf numFmtId="0" fontId="4" fillId="7" borderId="36" xfId="0" applyFont="1" applyFill="1" applyBorder="1" applyAlignment="1">
      <alignment horizontal="center" vertical="center"/>
    </xf>
    <xf numFmtId="0" fontId="4" fillId="7" borderId="43" xfId="0" applyFont="1" applyFill="1" applyBorder="1" applyAlignment="1">
      <alignment horizontal="center" vertical="center"/>
    </xf>
    <xf numFmtId="0" fontId="4" fillId="7" borderId="63" xfId="0" applyFont="1" applyFill="1" applyBorder="1" applyAlignment="1">
      <alignment horizontal="center" vertical="center"/>
    </xf>
    <xf numFmtId="0" fontId="4" fillId="7" borderId="33" xfId="0" applyFont="1" applyFill="1" applyBorder="1" applyAlignment="1">
      <alignment horizontal="center" vertical="center"/>
    </xf>
    <xf numFmtId="4" fontId="51" fillId="7" borderId="36" xfId="0" applyNumberFormat="1" applyFont="1" applyFill="1" applyBorder="1" applyAlignment="1">
      <alignment horizontal="center" vertical="center"/>
    </xf>
    <xf numFmtId="4" fontId="51" fillId="7" borderId="43" xfId="0" applyNumberFormat="1" applyFont="1" applyFill="1" applyBorder="1" applyAlignment="1">
      <alignment horizontal="center" vertical="center"/>
    </xf>
    <xf numFmtId="4" fontId="51" fillId="7" borderId="40" xfId="0" applyNumberFormat="1" applyFont="1" applyFill="1" applyBorder="1" applyAlignment="1">
      <alignment horizontal="center" vertical="center"/>
    </xf>
    <xf numFmtId="4" fontId="51" fillId="7" borderId="33" xfId="0" applyNumberFormat="1" applyFont="1" applyFill="1" applyBorder="1" applyAlignment="1">
      <alignment horizontal="center" vertical="center"/>
    </xf>
    <xf numFmtId="4" fontId="51" fillId="7" borderId="80" xfId="0" applyNumberFormat="1" applyFont="1" applyFill="1" applyBorder="1" applyAlignment="1">
      <alignment horizontal="center" vertical="center"/>
    </xf>
    <xf numFmtId="0" fontId="14" fillId="9" borderId="89" xfId="0" applyFont="1" applyFill="1" applyBorder="1" applyAlignment="1">
      <alignment horizontal="left" vertical="center"/>
    </xf>
    <xf numFmtId="0" fontId="5" fillId="0" borderId="43" xfId="0" applyFont="1" applyBorder="1"/>
    <xf numFmtId="0" fontId="5" fillId="0" borderId="42" xfId="0" applyFont="1" applyBorder="1"/>
    <xf numFmtId="0" fontId="14" fillId="9" borderId="91" xfId="0" applyFont="1" applyFill="1" applyBorder="1" applyAlignment="1">
      <alignment horizontal="left" vertical="center"/>
    </xf>
    <xf numFmtId="0" fontId="5" fillId="0" borderId="40" xfId="0" applyFont="1" applyBorder="1"/>
    <xf numFmtId="0" fontId="5" fillId="0" borderId="37" xfId="0" applyFont="1" applyBorder="1"/>
    <xf numFmtId="166" fontId="2" fillId="2" borderId="79" xfId="0" applyNumberFormat="1" applyFont="1" applyFill="1" applyBorder="1" applyAlignment="1" applyProtection="1">
      <alignment horizontal="center"/>
      <protection locked="0"/>
    </xf>
    <xf numFmtId="0" fontId="5" fillId="0" borderId="86" xfId="0" applyFont="1" applyBorder="1" applyProtection="1">
      <protection locked="0"/>
    </xf>
    <xf numFmtId="0" fontId="12" fillId="5" borderId="130" xfId="0" applyFont="1" applyFill="1" applyBorder="1" applyAlignment="1">
      <alignment horizontal="left"/>
    </xf>
    <xf numFmtId="0" fontId="5" fillId="0" borderId="121" xfId="0" applyFont="1" applyBorder="1"/>
    <xf numFmtId="0" fontId="5" fillId="0" borderId="131" xfId="0" applyFont="1" applyBorder="1"/>
    <xf numFmtId="0" fontId="14" fillId="9" borderId="75" xfId="0" applyFont="1" applyFill="1" applyBorder="1" applyAlignment="1">
      <alignment horizontal="left" vertical="center"/>
    </xf>
    <xf numFmtId="0" fontId="5" fillId="0" borderId="33" xfId="0" applyFont="1" applyBorder="1"/>
    <xf numFmtId="0" fontId="5" fillId="0" borderId="64" xfId="0" applyFont="1" applyBorder="1"/>
    <xf numFmtId="0" fontId="2" fillId="6" borderId="15" xfId="0" applyFont="1" applyFill="1" applyBorder="1" applyAlignment="1">
      <alignment horizontal="center" vertical="center" wrapText="1"/>
    </xf>
    <xf numFmtId="0" fontId="5" fillId="0" borderId="32" xfId="0" applyFont="1" applyBorder="1"/>
    <xf numFmtId="1" fontId="2" fillId="6" borderId="15" xfId="0" applyNumberFormat="1" applyFont="1" applyFill="1" applyBorder="1" applyAlignment="1">
      <alignment horizontal="center" vertical="center" wrapText="1"/>
    </xf>
    <xf numFmtId="0" fontId="5" fillId="0" borderId="19" xfId="0" applyFont="1" applyBorder="1"/>
    <xf numFmtId="0" fontId="51" fillId="7" borderId="36" xfId="0" applyFont="1" applyFill="1" applyBorder="1" applyAlignment="1">
      <alignment horizontal="center" vertical="center" wrapText="1"/>
    </xf>
    <xf numFmtId="0" fontId="51" fillId="7" borderId="43" xfId="0" applyFont="1" applyFill="1" applyBorder="1" applyAlignment="1">
      <alignment horizontal="center" vertical="center" wrapText="1"/>
    </xf>
    <xf numFmtId="0" fontId="51" fillId="7" borderId="40" xfId="0" applyFont="1" applyFill="1" applyBorder="1" applyAlignment="1">
      <alignment horizontal="center" vertical="center" wrapText="1"/>
    </xf>
    <xf numFmtId="0" fontId="51" fillId="7" borderId="80" xfId="0" applyFont="1" applyFill="1" applyBorder="1" applyAlignment="1">
      <alignment horizontal="center" vertical="center" wrapText="1"/>
    </xf>
    <xf numFmtId="0" fontId="2" fillId="0" borderId="68" xfId="0" applyFont="1" applyBorder="1" applyAlignment="1">
      <alignment horizontal="left" vertical="center"/>
    </xf>
    <xf numFmtId="0" fontId="2" fillId="0" borderId="32" xfId="0" applyFont="1" applyBorder="1" applyAlignment="1">
      <alignment horizontal="left" vertical="center"/>
    </xf>
    <xf numFmtId="0" fontId="2" fillId="0" borderId="19" xfId="0" applyFont="1" applyBorder="1" applyAlignment="1">
      <alignment horizontal="left" vertical="center"/>
    </xf>
    <xf numFmtId="0" fontId="2" fillId="15" borderId="98" xfId="0" applyFont="1" applyFill="1" applyBorder="1"/>
    <xf numFmtId="0" fontId="8" fillId="13" borderId="98" xfId="0" applyFont="1" applyFill="1" applyBorder="1" applyAlignment="1">
      <alignment vertical="center"/>
    </xf>
    <xf numFmtId="0" fontId="2" fillId="13" borderId="98" xfId="0" applyFont="1" applyFill="1" applyBorder="1"/>
    <xf numFmtId="0" fontId="2" fillId="0" borderId="98" xfId="0" applyFont="1" applyBorder="1" applyAlignment="1">
      <alignment vertical="center"/>
    </xf>
    <xf numFmtId="0" fontId="2" fillId="16" borderId="98" xfId="0" applyFont="1" applyFill="1" applyBorder="1" applyAlignment="1">
      <alignment vertical="center"/>
    </xf>
    <xf numFmtId="0" fontId="2" fillId="8" borderId="98" xfId="0" applyFont="1" applyFill="1" applyBorder="1" applyAlignment="1">
      <alignment vertical="center"/>
    </xf>
    <xf numFmtId="0" fontId="12" fillId="5" borderId="110" xfId="0" applyFont="1" applyFill="1" applyBorder="1" applyAlignment="1">
      <alignment horizontal="left"/>
    </xf>
    <xf numFmtId="0" fontId="5" fillId="0" borderId="82" xfId="0" applyFont="1" applyBorder="1"/>
    <xf numFmtId="0" fontId="5" fillId="0" borderId="109" xfId="0" applyFont="1" applyBorder="1"/>
    <xf numFmtId="0" fontId="12" fillId="5" borderId="65" xfId="0" applyFont="1" applyFill="1" applyBorder="1" applyAlignment="1">
      <alignment horizontal="left"/>
    </xf>
    <xf numFmtId="0" fontId="5" fillId="0" borderId="81" xfId="0" applyFont="1" applyBorder="1"/>
    <xf numFmtId="0" fontId="5" fillId="0" borderId="66" xfId="0" applyFont="1" applyBorder="1"/>
    <xf numFmtId="0" fontId="2" fillId="2" borderId="32" xfId="0" applyFont="1" applyFill="1" applyBorder="1" applyAlignment="1" applyProtection="1">
      <alignment horizontal="center"/>
      <protection locked="0"/>
    </xf>
    <xf numFmtId="0" fontId="2" fillId="2" borderId="19" xfId="0" applyFont="1" applyFill="1" applyBorder="1" applyAlignment="1" applyProtection="1">
      <alignment horizontal="center"/>
      <protection locked="0"/>
    </xf>
    <xf numFmtId="0" fontId="2" fillId="13" borderId="159" xfId="0" applyFont="1" applyFill="1" applyBorder="1" applyAlignment="1">
      <alignment horizontal="left"/>
    </xf>
    <xf numFmtId="0" fontId="2" fillId="13" borderId="40" xfId="0" applyFont="1" applyFill="1" applyBorder="1" applyAlignment="1">
      <alignment horizontal="left"/>
    </xf>
    <xf numFmtId="0" fontId="2" fillId="13" borderId="32" xfId="0" applyFont="1" applyFill="1" applyBorder="1" applyAlignment="1">
      <alignment horizontal="left"/>
    </xf>
    <xf numFmtId="0" fontId="2" fillId="13" borderId="19" xfId="0" applyFont="1" applyFill="1" applyBorder="1" applyAlignment="1">
      <alignment horizontal="left"/>
    </xf>
    <xf numFmtId="0" fontId="51" fillId="7" borderId="98" xfId="0" applyFont="1" applyFill="1" applyBorder="1" applyAlignment="1">
      <alignment horizontal="center" vertical="center"/>
    </xf>
    <xf numFmtId="0" fontId="52" fillId="0" borderId="98" xfId="0" applyFont="1" applyBorder="1"/>
    <xf numFmtId="0" fontId="52" fillId="0" borderId="122" xfId="0" applyFont="1" applyBorder="1"/>
    <xf numFmtId="0" fontId="14" fillId="13" borderId="105" xfId="0" applyFont="1" applyFill="1" applyBorder="1" applyAlignment="1">
      <alignment horizontal="left" vertical="center" wrapText="1"/>
    </xf>
    <xf numFmtId="0" fontId="5" fillId="15" borderId="123" xfId="0" applyFont="1" applyFill="1" applyBorder="1" applyAlignment="1">
      <alignment wrapText="1"/>
    </xf>
    <xf numFmtId="0" fontId="5" fillId="15" borderId="106" xfId="0" applyFont="1" applyFill="1" applyBorder="1" applyAlignment="1">
      <alignment wrapText="1"/>
    </xf>
    <xf numFmtId="0" fontId="14" fillId="13" borderId="91" xfId="0" applyFont="1" applyFill="1" applyBorder="1" applyAlignment="1">
      <alignment horizontal="left" vertical="center"/>
    </xf>
    <xf numFmtId="0" fontId="5" fillId="15" borderId="40" xfId="0" applyFont="1" applyFill="1" applyBorder="1"/>
    <xf numFmtId="0" fontId="5" fillId="15" borderId="37" xfId="0" applyFont="1" applyFill="1" applyBorder="1"/>
    <xf numFmtId="0" fontId="14" fillId="13" borderId="105" xfId="0" applyFont="1" applyFill="1" applyBorder="1" applyAlignment="1">
      <alignment horizontal="left" vertical="center"/>
    </xf>
    <xf numFmtId="0" fontId="14" fillId="13" borderId="123" xfId="0" applyFont="1" applyFill="1" applyBorder="1" applyAlignment="1">
      <alignment horizontal="left" vertical="center"/>
    </xf>
    <xf numFmtId="0" fontId="51" fillId="7" borderId="128" xfId="0" applyFont="1" applyFill="1" applyBorder="1" applyAlignment="1">
      <alignment horizontal="center" vertical="center" wrapText="1"/>
    </xf>
    <xf numFmtId="0" fontId="52" fillId="0" borderId="128" xfId="0" applyFont="1" applyBorder="1"/>
    <xf numFmtId="0" fontId="14" fillId="9" borderId="110" xfId="0" applyFont="1" applyFill="1" applyBorder="1" applyAlignment="1">
      <alignment horizontal="left" vertical="center" wrapText="1"/>
    </xf>
    <xf numFmtId="0" fontId="5" fillId="0" borderId="118" xfId="0" applyFont="1" applyBorder="1"/>
    <xf numFmtId="0" fontId="10" fillId="22" borderId="129" xfId="0" applyFont="1" applyFill="1" applyBorder="1" applyAlignment="1">
      <alignment horizontal="center" vertical="center" wrapText="1"/>
    </xf>
    <xf numFmtId="0" fontId="52" fillId="19" borderId="82" xfId="0" applyFont="1" applyFill="1" applyBorder="1"/>
    <xf numFmtId="0" fontId="52" fillId="19" borderId="118" xfId="0" applyFont="1" applyFill="1" applyBorder="1"/>
    <xf numFmtId="0" fontId="52" fillId="19" borderId="40" xfId="0" applyFont="1" applyFill="1" applyBorder="1"/>
    <xf numFmtId="0" fontId="38" fillId="19" borderId="40" xfId="0" applyFont="1" applyFill="1" applyBorder="1"/>
    <xf numFmtId="0" fontId="52" fillId="19" borderId="37" xfId="0" applyFont="1" applyFill="1" applyBorder="1"/>
    <xf numFmtId="0" fontId="52" fillId="19" borderId="33" xfId="0" applyFont="1" applyFill="1" applyBorder="1"/>
    <xf numFmtId="0" fontId="52" fillId="19" borderId="64" xfId="0" applyFont="1" applyFill="1" applyBorder="1"/>
    <xf numFmtId="0" fontId="10" fillId="22" borderId="33" xfId="0" applyFont="1" applyFill="1" applyBorder="1" applyAlignment="1">
      <alignment horizontal="center" vertical="center" wrapText="1"/>
    </xf>
    <xf numFmtId="0" fontId="14" fillId="13" borderId="166" xfId="0" applyFont="1" applyFill="1" applyBorder="1" applyAlignment="1">
      <alignment vertical="center"/>
    </xf>
    <xf numFmtId="0" fontId="5" fillId="15" borderId="164" xfId="0" applyFont="1" applyFill="1" applyBorder="1"/>
    <xf numFmtId="0" fontId="2" fillId="13" borderId="40" xfId="0" applyFont="1" applyFill="1" applyBorder="1" applyAlignment="1">
      <alignment horizontal="center"/>
    </xf>
    <xf numFmtId="0" fontId="2" fillId="13" borderId="32" xfId="0" applyFont="1" applyFill="1" applyBorder="1" applyAlignment="1">
      <alignment horizontal="center"/>
    </xf>
    <xf numFmtId="0" fontId="2" fillId="13" borderId="69" xfId="0" applyFont="1" applyFill="1" applyBorder="1" applyAlignment="1">
      <alignment horizontal="center"/>
    </xf>
    <xf numFmtId="0" fontId="10" fillId="20" borderId="63" xfId="0" applyFont="1" applyFill="1" applyBorder="1" applyAlignment="1">
      <alignment horizontal="center" vertical="center"/>
    </xf>
    <xf numFmtId="0" fontId="10" fillId="20" borderId="33" xfId="0" applyFont="1" applyFill="1" applyBorder="1" applyAlignment="1">
      <alignment horizontal="center" vertical="center"/>
    </xf>
    <xf numFmtId="0" fontId="10" fillId="20" borderId="64" xfId="0" applyFont="1" applyFill="1" applyBorder="1" applyAlignment="1">
      <alignment horizontal="center" vertical="center"/>
    </xf>
    <xf numFmtId="0" fontId="2" fillId="7" borderId="38" xfId="0" applyFont="1" applyFill="1" applyBorder="1" applyAlignment="1">
      <alignment horizontal="center"/>
    </xf>
    <xf numFmtId="0" fontId="8" fillId="0" borderId="98" xfId="0" applyFont="1" applyBorder="1"/>
    <xf numFmtId="0" fontId="2" fillId="0" borderId="0" xfId="0" applyFont="1" applyAlignment="1">
      <alignment vertical="top" wrapText="1"/>
    </xf>
    <xf numFmtId="0" fontId="0" fillId="0" borderId="0" xfId="0"/>
    <xf numFmtId="0" fontId="9" fillId="0" borderId="0" xfId="0" applyFont="1" applyAlignment="1">
      <alignment horizontal="center" vertical="center"/>
    </xf>
    <xf numFmtId="0" fontId="2" fillId="0" borderId="0" xfId="0" applyFont="1" applyAlignment="1">
      <alignment vertical="center"/>
    </xf>
    <xf numFmtId="0" fontId="2" fillId="0" borderId="146" xfId="0" applyFont="1" applyBorder="1" applyAlignment="1">
      <alignment horizontal="center"/>
    </xf>
    <xf numFmtId="0" fontId="0" fillId="0" borderId="146" xfId="0" applyBorder="1"/>
    <xf numFmtId="0" fontId="0" fillId="0" borderId="174" xfId="0" applyBorder="1"/>
    <xf numFmtId="0" fontId="12" fillId="5" borderId="71" xfId="0" applyFont="1" applyFill="1" applyBorder="1" applyAlignment="1">
      <alignment horizontal="left"/>
    </xf>
    <xf numFmtId="0" fontId="5" fillId="0" borderId="72" xfId="0" applyFont="1" applyBorder="1"/>
    <xf numFmtId="0" fontId="10" fillId="4" borderId="3" xfId="0" applyFont="1" applyFill="1" applyBorder="1" applyAlignment="1" applyProtection="1">
      <alignment horizontal="left"/>
      <protection locked="0"/>
    </xf>
    <xf numFmtId="0" fontId="5" fillId="0" borderId="4" xfId="0" applyFont="1" applyBorder="1" applyProtection="1">
      <protection locked="0"/>
    </xf>
    <xf numFmtId="14" fontId="8" fillId="3" borderId="3" xfId="0" applyNumberFormat="1" applyFont="1" applyFill="1" applyBorder="1" applyAlignment="1" applyProtection="1">
      <alignment horizontal="center"/>
      <protection locked="0"/>
    </xf>
    <xf numFmtId="14" fontId="5" fillId="0" borderId="4" xfId="0" applyNumberFormat="1" applyFont="1" applyBorder="1" applyProtection="1">
      <protection locked="0"/>
    </xf>
    <xf numFmtId="0" fontId="5" fillId="0" borderId="4" xfId="0" applyFont="1" applyBorder="1" applyAlignment="1" applyProtection="1">
      <alignment horizontal="center"/>
      <protection locked="0"/>
    </xf>
    <xf numFmtId="0" fontId="39" fillId="0" borderId="0" xfId="0" applyFont="1" applyAlignment="1">
      <alignment horizontal="right"/>
    </xf>
    <xf numFmtId="0" fontId="17" fillId="7" borderId="98" xfId="0" applyFont="1" applyFill="1" applyBorder="1" applyAlignment="1">
      <alignment horizontal="center"/>
    </xf>
    <xf numFmtId="0" fontId="2" fillId="32" borderId="98" xfId="0" applyFont="1" applyFill="1" applyBorder="1" applyAlignment="1">
      <alignment horizontal="center" vertical="center" wrapText="1"/>
    </xf>
    <xf numFmtId="0" fontId="2" fillId="32" borderId="98" xfId="0" applyFont="1" applyFill="1" applyBorder="1" applyAlignment="1">
      <alignment horizontal="center" vertical="center"/>
    </xf>
    <xf numFmtId="0" fontId="2" fillId="0" borderId="0" xfId="0" applyFont="1" applyAlignment="1">
      <alignment horizontal="center" vertical="top" wrapText="1"/>
    </xf>
    <xf numFmtId="0" fontId="14" fillId="15" borderId="110" xfId="0" applyFont="1" applyFill="1" applyBorder="1" applyAlignment="1">
      <alignment horizontal="left" vertical="center"/>
    </xf>
    <xf numFmtId="0" fontId="5" fillId="15" borderId="118" xfId="0" applyFont="1" applyFill="1" applyBorder="1"/>
    <xf numFmtId="0" fontId="51" fillId="7" borderId="82" xfId="0" applyFont="1" applyFill="1" applyBorder="1" applyAlignment="1">
      <alignment horizontal="center" vertical="top" wrapText="1"/>
    </xf>
    <xf numFmtId="0" fontId="51" fillId="7" borderId="40" xfId="0" applyFont="1" applyFill="1" applyBorder="1" applyAlignment="1">
      <alignment horizontal="center" vertical="top" wrapText="1"/>
    </xf>
    <xf numFmtId="0" fontId="5" fillId="0" borderId="76" xfId="0" applyFont="1" applyBorder="1"/>
    <xf numFmtId="0" fontId="2" fillId="27" borderId="40" xfId="0" applyFont="1" applyFill="1" applyBorder="1" applyAlignment="1">
      <alignment horizontal="center" vertical="center"/>
    </xf>
    <xf numFmtId="0" fontId="14" fillId="15" borderId="91" xfId="0" applyFont="1" applyFill="1" applyBorder="1" applyAlignment="1">
      <alignment horizontal="left" vertical="center" wrapText="1"/>
    </xf>
    <xf numFmtId="0" fontId="2" fillId="12" borderId="73" xfId="0" applyFont="1" applyFill="1" applyBorder="1" applyAlignment="1" applyProtection="1">
      <alignment horizontal="left" vertical="center" wrapText="1"/>
    </xf>
    <xf numFmtId="0" fontId="2" fillId="12" borderId="29" xfId="0" applyFont="1" applyFill="1" applyBorder="1" applyAlignment="1" applyProtection="1">
      <alignment horizontal="left" vertical="center" wrapText="1"/>
    </xf>
    <xf numFmtId="0" fontId="2" fillId="12" borderId="126" xfId="0" applyFont="1" applyFill="1" applyBorder="1" applyAlignment="1" applyProtection="1">
      <alignment horizontal="left" vertical="center" wrapText="1"/>
    </xf>
    <xf numFmtId="0" fontId="2" fillId="12" borderId="80" xfId="0" applyFont="1" applyFill="1" applyBorder="1" applyAlignment="1" applyProtection="1">
      <alignment horizontal="left" vertical="center" wrapText="1"/>
    </xf>
    <xf numFmtId="0" fontId="8" fillId="32" borderId="98" xfId="0" applyFont="1" applyFill="1" applyBorder="1" applyAlignment="1">
      <alignment horizontal="center" vertical="center"/>
    </xf>
    <xf numFmtId="0" fontId="2" fillId="2" borderId="98" xfId="0" applyFont="1" applyFill="1" applyBorder="1" applyAlignment="1" applyProtection="1">
      <alignment horizontal="center" vertical="center" wrapText="1"/>
      <protection locked="0"/>
    </xf>
    <xf numFmtId="164" fontId="2" fillId="2" borderId="98" xfId="0" applyNumberFormat="1" applyFont="1" applyFill="1" applyBorder="1" applyAlignment="1" applyProtection="1">
      <alignment horizontal="center" vertical="center"/>
      <protection locked="0"/>
    </xf>
    <xf numFmtId="0" fontId="2" fillId="27" borderId="102" xfId="0" applyFont="1" applyFill="1" applyBorder="1" applyAlignment="1">
      <alignment horizontal="center"/>
    </xf>
    <xf numFmtId="0" fontId="2" fillId="27" borderId="93" xfId="0" applyFont="1" applyFill="1" applyBorder="1" applyAlignment="1">
      <alignment horizontal="center"/>
    </xf>
    <xf numFmtId="0" fontId="2" fillId="0" borderId="98" xfId="0" applyFont="1" applyBorder="1" applyAlignment="1">
      <alignment wrapText="1"/>
    </xf>
    <xf numFmtId="0" fontId="19" fillId="7" borderId="40" xfId="0" applyFont="1" applyFill="1" applyBorder="1" applyAlignment="1">
      <alignment horizontal="center" vertical="center" wrapText="1"/>
    </xf>
    <xf numFmtId="0" fontId="33" fillId="0" borderId="40" xfId="0" applyFont="1" applyBorder="1"/>
    <xf numFmtId="0" fontId="2" fillId="7" borderId="38" xfId="0" applyFont="1" applyFill="1" applyBorder="1"/>
    <xf numFmtId="0" fontId="2" fillId="20" borderId="129" xfId="0" applyFont="1" applyFill="1" applyBorder="1" applyAlignment="1">
      <alignment horizontal="center" vertical="center" wrapText="1"/>
    </xf>
    <xf numFmtId="0" fontId="5" fillId="19" borderId="82" xfId="0" applyFont="1" applyFill="1" applyBorder="1"/>
    <xf numFmtId="0" fontId="5" fillId="19" borderId="38" xfId="0" applyFont="1" applyFill="1" applyBorder="1"/>
    <xf numFmtId="0" fontId="0" fillId="19" borderId="40" xfId="0" applyFill="1" applyBorder="1"/>
    <xf numFmtId="0" fontId="5" fillId="19" borderId="87" xfId="0" applyFont="1" applyFill="1" applyBorder="1"/>
    <xf numFmtId="0" fontId="5" fillId="19" borderId="80" xfId="0" applyFont="1" applyFill="1" applyBorder="1"/>
    <xf numFmtId="0" fontId="38" fillId="11" borderId="36" xfId="0" applyFont="1" applyFill="1" applyBorder="1" applyAlignment="1">
      <alignment horizontal="center" vertical="center"/>
    </xf>
    <xf numFmtId="0" fontId="38" fillId="11" borderId="43" xfId="0" applyFont="1" applyFill="1" applyBorder="1" applyAlignment="1">
      <alignment horizontal="center" vertical="center"/>
    </xf>
    <xf numFmtId="0" fontId="38" fillId="11" borderId="42" xfId="0" applyFont="1" applyFill="1" applyBorder="1" applyAlignment="1">
      <alignment horizontal="center" vertical="center"/>
    </xf>
    <xf numFmtId="4" fontId="20" fillId="7" borderId="38" xfId="0" applyNumberFormat="1" applyFont="1" applyFill="1" applyBorder="1" applyAlignment="1">
      <alignment horizontal="center" vertical="center" wrapText="1"/>
    </xf>
    <xf numFmtId="0" fontId="34" fillId="0" borderId="40" xfId="0" applyFont="1" applyBorder="1"/>
    <xf numFmtId="0" fontId="34" fillId="0" borderId="37" xfId="0" applyFont="1" applyBorder="1"/>
    <xf numFmtId="0" fontId="34" fillId="0" borderId="87" xfId="0" applyFont="1" applyBorder="1"/>
    <xf numFmtId="0" fontId="34" fillId="0" borderId="80" xfId="0" applyFont="1" applyBorder="1"/>
    <xf numFmtId="0" fontId="34" fillId="0" borderId="100" xfId="0" applyFont="1" applyBorder="1"/>
    <xf numFmtId="0" fontId="2" fillId="20" borderId="108" xfId="0" applyFont="1" applyFill="1" applyBorder="1" applyAlignment="1">
      <alignment horizontal="center" wrapText="1"/>
    </xf>
    <xf numFmtId="0" fontId="5" fillId="19" borderId="123" xfId="0" applyFont="1" applyFill="1" applyBorder="1"/>
    <xf numFmtId="0" fontId="5" fillId="19" borderId="106" xfId="0" applyFont="1" applyFill="1" applyBorder="1"/>
    <xf numFmtId="0" fontId="51" fillId="7" borderId="112" xfId="0" applyFont="1" applyFill="1" applyBorder="1" applyAlignment="1">
      <alignment horizontal="center" vertical="center" wrapText="1"/>
    </xf>
    <xf numFmtId="0" fontId="51" fillId="7" borderId="92" xfId="0" applyFont="1" applyFill="1" applyBorder="1" applyAlignment="1">
      <alignment horizontal="center" vertical="center" wrapText="1"/>
    </xf>
    <xf numFmtId="0" fontId="51" fillId="7" borderId="113" xfId="0" applyFont="1" applyFill="1" applyBorder="1" applyAlignment="1">
      <alignment horizontal="center" vertical="center" wrapText="1"/>
    </xf>
    <xf numFmtId="0" fontId="51" fillId="7" borderId="159" xfId="0" applyFont="1" applyFill="1" applyBorder="1" applyAlignment="1">
      <alignment horizontal="center" vertical="center" wrapText="1"/>
    </xf>
    <xf numFmtId="0" fontId="51" fillId="7" borderId="160" xfId="0" applyFont="1" applyFill="1" applyBorder="1" applyAlignment="1">
      <alignment horizontal="center" vertical="center" wrapText="1"/>
    </xf>
    <xf numFmtId="0" fontId="51" fillId="7" borderId="161" xfId="0" applyFont="1" applyFill="1" applyBorder="1" applyAlignment="1">
      <alignment horizontal="center" vertical="center" wrapText="1"/>
    </xf>
    <xf numFmtId="0" fontId="51" fillId="7" borderId="157" xfId="0" applyFont="1" applyFill="1" applyBorder="1" applyAlignment="1">
      <alignment horizontal="center" vertical="center" wrapText="1"/>
    </xf>
    <xf numFmtId="0" fontId="51" fillId="7" borderId="158" xfId="0" applyFont="1" applyFill="1" applyBorder="1" applyAlignment="1">
      <alignment horizontal="center" vertical="center" wrapText="1"/>
    </xf>
    <xf numFmtId="0" fontId="4" fillId="7" borderId="93" xfId="0" applyFont="1" applyFill="1" applyBorder="1" applyAlignment="1">
      <alignment horizontal="center" vertical="center" wrapText="1"/>
    </xf>
    <xf numFmtId="0" fontId="4" fillId="7" borderId="103" xfId="0" applyFont="1" applyFill="1" applyBorder="1" applyAlignment="1">
      <alignment horizontal="center" vertical="center" wrapText="1"/>
    </xf>
    <xf numFmtId="0" fontId="2" fillId="0" borderId="98" xfId="0" applyFont="1" applyBorder="1" applyAlignment="1">
      <alignment horizontal="left" vertical="center"/>
    </xf>
    <xf numFmtId="0" fontId="8" fillId="0" borderId="98" xfId="0" applyFont="1" applyBorder="1" applyAlignment="1">
      <alignment vertical="center"/>
    </xf>
    <xf numFmtId="0" fontId="8" fillId="0" borderId="0" xfId="0" applyFont="1" applyAlignment="1" applyProtection="1">
      <alignment horizontal="right"/>
    </xf>
    <xf numFmtId="0" fontId="0" fillId="0" borderId="0" xfId="0" applyProtection="1"/>
    <xf numFmtId="0" fontId="14" fillId="13" borderId="171" xfId="0" applyFont="1" applyFill="1" applyBorder="1" applyAlignment="1">
      <alignment vertical="center"/>
    </xf>
    <xf numFmtId="0" fontId="5" fillId="15" borderId="116" xfId="0" applyFont="1" applyFill="1" applyBorder="1"/>
    <xf numFmtId="0" fontId="19" fillId="7" borderId="15" xfId="0" applyFont="1" applyFill="1" applyBorder="1" applyAlignment="1">
      <alignment horizontal="center" vertical="center"/>
    </xf>
    <xf numFmtId="0" fontId="5" fillId="0" borderId="32" xfId="0" applyFont="1" applyBorder="1" applyAlignment="1">
      <alignment vertical="center"/>
    </xf>
    <xf numFmtId="0" fontId="5" fillId="0" borderId="19" xfId="0" applyFont="1" applyBorder="1" applyAlignment="1">
      <alignment vertical="center"/>
    </xf>
    <xf numFmtId="0" fontId="19" fillId="7" borderId="15" xfId="0" applyFont="1" applyFill="1" applyBorder="1" applyAlignment="1">
      <alignment horizontal="center" vertical="center" wrapText="1"/>
    </xf>
    <xf numFmtId="0" fontId="5" fillId="0" borderId="32" xfId="0" applyFont="1" applyBorder="1" applyAlignment="1">
      <alignment horizontal="center" vertical="center" wrapText="1"/>
    </xf>
    <xf numFmtId="0" fontId="5" fillId="0" borderId="19" xfId="0" applyFont="1" applyBorder="1" applyAlignment="1">
      <alignment horizontal="center" vertical="center" wrapText="1"/>
    </xf>
    <xf numFmtId="0" fontId="19" fillId="7" borderId="36" xfId="0" applyFont="1" applyFill="1" applyBorder="1" applyAlignment="1">
      <alignment horizontal="center" vertical="center"/>
    </xf>
    <xf numFmtId="0" fontId="5" fillId="0" borderId="43" xfId="0" applyFont="1" applyBorder="1" applyAlignment="1">
      <alignment vertical="center"/>
    </xf>
    <xf numFmtId="0" fontId="51" fillId="7" borderId="134" xfId="0" applyFont="1" applyFill="1" applyBorder="1" applyAlignment="1">
      <alignment horizontal="center" vertical="center"/>
    </xf>
    <xf numFmtId="0" fontId="52" fillId="0" borderId="134" xfId="0" applyFont="1" applyBorder="1" applyAlignment="1">
      <alignment vertical="center"/>
    </xf>
    <xf numFmtId="0" fontId="52" fillId="0" borderId="135" xfId="0" applyFont="1" applyBorder="1" applyAlignment="1">
      <alignment vertical="center"/>
    </xf>
    <xf numFmtId="0" fontId="14" fillId="9" borderId="91" xfId="0" applyFont="1" applyFill="1" applyBorder="1" applyAlignment="1">
      <alignment vertical="center"/>
    </xf>
    <xf numFmtId="4" fontId="51" fillId="7" borderId="40" xfId="0" applyNumberFormat="1" applyFont="1" applyFill="1" applyBorder="1" applyAlignment="1">
      <alignment horizontal="center" vertical="center" wrapText="1"/>
    </xf>
    <xf numFmtId="0" fontId="52" fillId="0" borderId="40" xfId="0" applyFont="1" applyBorder="1"/>
    <xf numFmtId="0" fontId="38" fillId="0" borderId="40" xfId="0" applyFont="1" applyBorder="1"/>
    <xf numFmtId="0" fontId="52" fillId="0" borderId="38" xfId="0" applyFont="1" applyBorder="1"/>
    <xf numFmtId="0" fontId="52" fillId="0" borderId="87" xfId="0" applyFont="1" applyBorder="1"/>
    <xf numFmtId="0" fontId="52" fillId="0" borderId="80" xfId="0" applyFont="1" applyBorder="1"/>
    <xf numFmtId="0" fontId="2" fillId="2" borderId="143" xfId="0" applyFont="1" applyFill="1" applyBorder="1" applyAlignment="1" applyProtection="1">
      <alignment horizontal="left"/>
      <protection locked="0"/>
    </xf>
    <xf numFmtId="0" fontId="2" fillId="2" borderId="134" xfId="0" applyFont="1" applyFill="1" applyBorder="1" applyAlignment="1" applyProtection="1">
      <alignment horizontal="left"/>
      <protection locked="0"/>
    </xf>
    <xf numFmtId="0" fontId="2" fillId="2" borderId="144" xfId="0" applyFont="1" applyFill="1" applyBorder="1" applyAlignment="1" applyProtection="1">
      <alignment horizontal="left"/>
      <protection locked="0"/>
    </xf>
    <xf numFmtId="4" fontId="2" fillId="7" borderId="38" xfId="0" applyNumberFormat="1" applyFont="1" applyFill="1" applyBorder="1" applyAlignment="1">
      <alignment vertical="center"/>
    </xf>
    <xf numFmtId="4" fontId="2" fillId="7" borderId="40" xfId="0" applyNumberFormat="1" applyFont="1" applyFill="1" applyBorder="1" applyAlignment="1">
      <alignment vertical="center"/>
    </xf>
    <xf numFmtId="4" fontId="2" fillId="7" borderId="37" xfId="0" applyNumberFormat="1" applyFont="1" applyFill="1" applyBorder="1" applyAlignment="1">
      <alignment vertical="center"/>
    </xf>
    <xf numFmtId="4" fontId="2" fillId="7" borderId="35" xfId="0" applyNumberFormat="1" applyFont="1" applyFill="1" applyBorder="1" applyAlignment="1">
      <alignment vertical="center"/>
    </xf>
    <xf numFmtId="4" fontId="2" fillId="7" borderId="24" xfId="0" applyNumberFormat="1" applyFont="1" applyFill="1" applyBorder="1" applyAlignment="1">
      <alignment vertical="center"/>
    </xf>
    <xf numFmtId="4" fontId="2" fillId="7" borderId="25" xfId="0" applyNumberFormat="1" applyFont="1" applyFill="1" applyBorder="1" applyAlignment="1">
      <alignment vertical="center"/>
    </xf>
    <xf numFmtId="0" fontId="2" fillId="2" borderId="145" xfId="0" applyFont="1" applyFill="1" applyBorder="1" applyAlignment="1" applyProtection="1">
      <alignment horizontal="left"/>
      <protection locked="0"/>
    </xf>
    <xf numFmtId="0" fontId="2" fillId="2" borderId="146" xfId="0" applyFont="1" applyFill="1" applyBorder="1" applyAlignment="1" applyProtection="1">
      <alignment horizontal="left"/>
      <protection locked="0"/>
    </xf>
    <xf numFmtId="0" fontId="2" fillId="2" borderId="147" xfId="0" applyFont="1" applyFill="1" applyBorder="1" applyAlignment="1" applyProtection="1">
      <alignment horizontal="left"/>
      <protection locked="0"/>
    </xf>
    <xf numFmtId="1" fontId="2" fillId="2" borderId="15" xfId="0" applyNumberFormat="1" applyFont="1" applyFill="1" applyBorder="1" applyAlignment="1" applyProtection="1">
      <alignment horizontal="center"/>
      <protection locked="0"/>
    </xf>
    <xf numFmtId="0" fontId="5" fillId="0" borderId="19" xfId="0" applyFont="1" applyBorder="1" applyProtection="1">
      <protection locked="0"/>
    </xf>
    <xf numFmtId="0" fontId="14" fillId="9" borderId="89" xfId="0" applyFont="1" applyFill="1" applyBorder="1" applyAlignment="1">
      <alignment vertical="center"/>
    </xf>
    <xf numFmtId="0" fontId="14" fillId="8" borderId="89" xfId="0" applyFont="1" applyFill="1" applyBorder="1" applyAlignment="1">
      <alignment horizontal="left" vertical="center"/>
    </xf>
    <xf numFmtId="0" fontId="0" fillId="0" borderId="40" xfId="0" applyBorder="1"/>
    <xf numFmtId="4" fontId="2" fillId="7" borderId="36" xfId="0" applyNumberFormat="1" applyFont="1" applyFill="1" applyBorder="1" applyAlignment="1">
      <alignment horizontal="center" wrapText="1"/>
    </xf>
    <xf numFmtId="0" fontId="5" fillId="0" borderId="43" xfId="0" applyFont="1" applyBorder="1" applyAlignment="1">
      <alignment wrapText="1"/>
    </xf>
    <xf numFmtId="0" fontId="5" fillId="0" borderId="40" xfId="0" applyFont="1" applyBorder="1" applyAlignment="1">
      <alignment wrapText="1"/>
    </xf>
    <xf numFmtId="0" fontId="0" fillId="0" borderId="40" xfId="0" applyBorder="1" applyAlignment="1">
      <alignment wrapText="1"/>
    </xf>
    <xf numFmtId="0" fontId="5" fillId="0" borderId="33" xfId="0" applyFont="1" applyBorder="1" applyAlignment="1">
      <alignment wrapText="1"/>
    </xf>
    <xf numFmtId="0" fontId="2" fillId="0" borderId="98" xfId="0" applyFont="1" applyBorder="1" applyAlignment="1">
      <alignment horizontal="center" vertical="center"/>
    </xf>
    <xf numFmtId="0" fontId="18" fillId="0" borderId="98" xfId="0" applyFont="1" applyBorder="1"/>
    <xf numFmtId="0" fontId="8" fillId="8" borderId="98" xfId="0" applyFont="1" applyFill="1" applyBorder="1" applyAlignment="1">
      <alignment vertical="center"/>
    </xf>
    <xf numFmtId="0" fontId="8" fillId="15" borderId="98" xfId="0" applyFont="1" applyFill="1" applyBorder="1" applyAlignment="1">
      <alignment vertical="center"/>
    </xf>
    <xf numFmtId="0" fontId="7" fillId="0" borderId="98" xfId="0" applyFont="1" applyBorder="1" applyAlignment="1">
      <alignment vertical="center"/>
    </xf>
    <xf numFmtId="0" fontId="7" fillId="13" borderId="98" xfId="0" applyFont="1" applyFill="1" applyBorder="1" applyAlignment="1">
      <alignment vertical="center"/>
    </xf>
    <xf numFmtId="0" fontId="14" fillId="15" borderId="166" xfId="0" applyFont="1" applyFill="1" applyBorder="1" applyAlignment="1">
      <alignment vertical="center"/>
    </xf>
    <xf numFmtId="0" fontId="7" fillId="15" borderId="98" xfId="0" applyFont="1" applyFill="1" applyBorder="1" applyAlignment="1">
      <alignment vertical="center"/>
    </xf>
    <xf numFmtId="0" fontId="14" fillId="13" borderId="91" xfId="0" applyFont="1" applyFill="1" applyBorder="1" applyAlignment="1">
      <alignment vertical="center"/>
    </xf>
    <xf numFmtId="0" fontId="8" fillId="0" borderId="167" xfId="0" applyFont="1" applyBorder="1" applyAlignment="1">
      <alignment horizontal="center" vertical="center"/>
    </xf>
    <xf numFmtId="0" fontId="8" fillId="0" borderId="94" xfId="0" applyFont="1" applyBorder="1" applyAlignment="1">
      <alignment horizontal="center" vertical="center"/>
    </xf>
    <xf numFmtId="0" fontId="8" fillId="0" borderId="126" xfId="0" applyFont="1" applyBorder="1" applyAlignment="1">
      <alignment horizontal="center" vertical="center"/>
    </xf>
    <xf numFmtId="0" fontId="8" fillId="0" borderId="100" xfId="0" applyFont="1" applyBorder="1" applyAlignment="1">
      <alignment horizontal="center" vertical="center"/>
    </xf>
    <xf numFmtId="0" fontId="2" fillId="2" borderId="98" xfId="0" applyFont="1" applyFill="1" applyBorder="1" applyAlignment="1" applyProtection="1">
      <alignment horizontal="left"/>
      <protection locked="0"/>
    </xf>
    <xf numFmtId="0" fontId="8" fillId="15" borderId="98" xfId="0" applyFont="1" applyFill="1" applyBorder="1" applyAlignment="1">
      <alignment horizontal="left" vertical="center"/>
    </xf>
    <xf numFmtId="0" fontId="14" fillId="13" borderId="166" xfId="0" applyFont="1" applyFill="1" applyBorder="1" applyAlignment="1">
      <alignment horizontal="left" vertical="center"/>
    </xf>
    <xf numFmtId="0" fontId="5" fillId="15" borderId="157" xfId="0" applyFont="1" applyFill="1" applyBorder="1"/>
    <xf numFmtId="0" fontId="2" fillId="17" borderId="98" xfId="0" applyFont="1" applyFill="1" applyBorder="1"/>
    <xf numFmtId="0" fontId="8" fillId="9" borderId="98" xfId="0" applyFont="1" applyFill="1" applyBorder="1" applyAlignment="1">
      <alignment vertical="center"/>
    </xf>
    <xf numFmtId="0" fontId="8" fillId="0" borderId="98" xfId="0" applyFont="1" applyBorder="1" applyAlignment="1">
      <alignment horizontal="left" vertical="center"/>
    </xf>
    <xf numFmtId="0" fontId="7" fillId="0" borderId="0" xfId="0" applyFont="1" applyAlignment="1">
      <alignment horizontal="center" vertical="center"/>
    </xf>
    <xf numFmtId="0" fontId="2" fillId="0" borderId="98" xfId="0" applyFont="1" applyBorder="1" applyAlignment="1">
      <alignment vertical="center" wrapText="1"/>
    </xf>
    <xf numFmtId="0" fontId="7" fillId="0" borderId="40" xfId="0" applyFont="1" applyBorder="1" applyAlignment="1">
      <alignment horizontal="right" wrapText="1"/>
    </xf>
    <xf numFmtId="0" fontId="7" fillId="13" borderId="91" xfId="0" applyFont="1" applyFill="1" applyBorder="1" applyAlignment="1">
      <alignment horizontal="left"/>
    </xf>
    <xf numFmtId="0" fontId="7" fillId="13" borderId="40" xfId="0" applyFont="1" applyFill="1" applyBorder="1" applyAlignment="1">
      <alignment horizontal="left"/>
    </xf>
    <xf numFmtId="0" fontId="7" fillId="13" borderId="37" xfId="0" applyFont="1" applyFill="1" applyBorder="1" applyAlignment="1">
      <alignment horizontal="left"/>
    </xf>
    <xf numFmtId="0" fontId="2" fillId="0" borderId="13" xfId="0" applyFont="1" applyBorder="1" applyAlignment="1">
      <alignment horizontal="center"/>
    </xf>
    <xf numFmtId="0" fontId="5" fillId="0" borderId="13" xfId="0" applyFont="1" applyBorder="1"/>
    <xf numFmtId="0" fontId="1" fillId="0" borderId="0" xfId="0" applyFont="1" applyAlignment="1">
      <alignment vertical="top"/>
    </xf>
    <xf numFmtId="0" fontId="1" fillId="0" borderId="21" xfId="0" applyFont="1" applyBorder="1" applyAlignment="1">
      <alignment horizontal="center" vertical="top" wrapText="1"/>
    </xf>
    <xf numFmtId="0" fontId="5" fillId="0" borderId="21" xfId="0" applyFont="1" applyBorder="1"/>
    <xf numFmtId="0" fontId="2" fillId="0" borderId="0" xfId="0" applyFont="1"/>
    <xf numFmtId="0" fontId="26" fillId="0" borderId="0" xfId="0" applyFont="1" applyAlignment="1">
      <alignment wrapText="1"/>
    </xf>
    <xf numFmtId="0" fontId="2" fillId="0" borderId="13" xfId="0" applyFont="1" applyBorder="1"/>
    <xf numFmtId="0" fontId="2" fillId="0" borderId="54" xfId="0" applyFont="1" applyBorder="1" applyAlignment="1">
      <alignment horizontal="left"/>
    </xf>
    <xf numFmtId="0" fontId="5" fillId="0" borderId="9" xfId="0" applyFont="1" applyBorder="1"/>
    <xf numFmtId="0" fontId="2" fillId="0" borderId="55" xfId="0" applyFont="1" applyBorder="1" applyAlignment="1">
      <alignment horizontal="left"/>
    </xf>
    <xf numFmtId="0" fontId="5" fillId="0" borderId="56" xfId="0" applyFont="1" applyBorder="1"/>
    <xf numFmtId="0" fontId="2" fillId="0" borderId="60" xfId="0" applyFont="1" applyBorder="1"/>
    <xf numFmtId="0" fontId="5" fillId="0" borderId="60" xfId="0" applyFont="1" applyBorder="1"/>
    <xf numFmtId="0" fontId="14" fillId="0" borderId="0" xfId="0" applyFont="1" applyAlignment="1">
      <alignment horizontal="center"/>
    </xf>
    <xf numFmtId="0" fontId="14" fillId="6" borderId="46" xfId="0" applyFont="1" applyFill="1" applyBorder="1" applyAlignment="1">
      <alignment horizontal="center" wrapText="1"/>
    </xf>
    <xf numFmtId="0" fontId="5" fillId="0" borderId="47" xfId="0" applyFont="1" applyBorder="1"/>
    <xf numFmtId="0" fontId="5" fillId="0" borderId="48" xfId="0" applyFont="1" applyBorder="1"/>
    <xf numFmtId="0" fontId="24" fillId="6" borderId="49" xfId="0" applyFont="1" applyFill="1" applyBorder="1" applyAlignment="1">
      <alignment horizontal="center" wrapText="1"/>
    </xf>
    <xf numFmtId="0" fontId="5" fillId="0" borderId="4" xfId="0" applyFont="1" applyBorder="1"/>
    <xf numFmtId="0" fontId="2" fillId="0" borderId="52" xfId="0" applyFont="1" applyBorder="1" applyAlignment="1">
      <alignment horizontal="left"/>
    </xf>
    <xf numFmtId="0" fontId="1" fillId="0" borderId="0" xfId="0" applyFont="1" applyAlignment="1">
      <alignment horizontal="left" vertical="top"/>
    </xf>
    <xf numFmtId="0" fontId="23" fillId="0" borderId="0" xfId="0" applyFont="1" applyAlignment="1">
      <alignment horizontal="center" vertical="center"/>
    </xf>
    <xf numFmtId="0" fontId="5" fillId="0" borderId="45" xfId="0" applyFont="1" applyBorder="1"/>
    <xf numFmtId="0" fontId="2" fillId="0" borderId="0" xfId="0" applyFont="1" applyAlignment="1">
      <alignment horizontal="left" wrapText="1"/>
    </xf>
    <xf numFmtId="14" fontId="8" fillId="0" borderId="13" xfId="0" applyNumberFormat="1" applyFont="1" applyBorder="1" applyAlignment="1">
      <alignment horizontal="center"/>
    </xf>
    <xf numFmtId="0" fontId="19" fillId="0" borderId="0" xfId="0" applyFont="1" applyAlignment="1">
      <alignment wrapText="1"/>
    </xf>
    <xf numFmtId="0" fontId="7" fillId="6" borderId="16" xfId="0" applyFont="1" applyFill="1" applyBorder="1" applyAlignment="1">
      <alignment horizontal="center" vertical="center" wrapText="1"/>
    </xf>
    <xf numFmtId="0" fontId="5" fillId="0" borderId="17" xfId="0" applyFont="1" applyBorder="1"/>
    <xf numFmtId="0" fontId="5" fillId="0" borderId="18" xfId="0" applyFont="1" applyBorder="1"/>
    <xf numFmtId="0" fontId="7" fillId="0" borderId="0" xfId="0" applyFont="1" applyAlignment="1">
      <alignment horizontal="center" vertical="top" wrapText="1"/>
    </xf>
    <xf numFmtId="0" fontId="21" fillId="0" borderId="0" xfId="0" applyFont="1" applyAlignment="1">
      <alignment horizontal="center" vertical="top"/>
    </xf>
    <xf numFmtId="0" fontId="2" fillId="0" borderId="0" xfId="0" applyFont="1" applyAlignment="1">
      <alignment horizontal="left" vertical="center" wrapText="1"/>
    </xf>
    <xf numFmtId="0" fontId="2" fillId="0" borderId="0" xfId="0" applyFont="1" applyAlignment="1">
      <alignment horizontal="right"/>
    </xf>
    <xf numFmtId="0" fontId="8" fillId="2" borderId="1" xfId="0" applyFont="1" applyFill="1" applyBorder="1"/>
    <xf numFmtId="0" fontId="5" fillId="0" borderId="2" xfId="0" applyFont="1" applyBorder="1"/>
    <xf numFmtId="0" fontId="8" fillId="0" borderId="13" xfId="0" applyFont="1" applyBorder="1"/>
    <xf numFmtId="0" fontId="27" fillId="0" borderId="0" xfId="0" applyFont="1" applyAlignment="1">
      <alignment horizontal="left"/>
    </xf>
    <xf numFmtId="0" fontId="15" fillId="0" borderId="0" xfId="0" applyFont="1"/>
    <xf numFmtId="0" fontId="26" fillId="0" borderId="0" xfId="0" applyFont="1" applyAlignment="1">
      <alignment vertical="top" wrapText="1"/>
    </xf>
    <xf numFmtId="0" fontId="28" fillId="0" borderId="0" xfId="0" applyFont="1" applyAlignment="1">
      <alignment wrapText="1"/>
    </xf>
    <xf numFmtId="0" fontId="2" fillId="0" borderId="0" xfId="0" applyFont="1" applyAlignment="1">
      <alignment vertical="center" wrapText="1"/>
    </xf>
    <xf numFmtId="0" fontId="25" fillId="0" borderId="0" xfId="0" applyFont="1" applyAlignment="1">
      <alignment vertical="center"/>
    </xf>
    <xf numFmtId="0" fontId="2" fillId="0" borderId="0" xfId="0" applyFont="1" applyAlignment="1">
      <alignment vertical="top"/>
    </xf>
    <xf numFmtId="0" fontId="2" fillId="0" borderId="0" xfId="0" applyFont="1" applyAlignment="1">
      <alignment wrapText="1"/>
    </xf>
    <xf numFmtId="0" fontId="39" fillId="30" borderId="102" xfId="2" applyFont="1" applyFill="1" applyBorder="1" applyAlignment="1">
      <alignment horizontal="center"/>
    </xf>
    <xf numFmtId="0" fontId="39" fillId="30" borderId="93" xfId="2" applyFont="1" applyFill="1" applyBorder="1" applyAlignment="1">
      <alignment horizontal="center"/>
    </xf>
    <xf numFmtId="0" fontId="39" fillId="30" borderId="103" xfId="2" applyFont="1" applyFill="1" applyBorder="1" applyAlignment="1">
      <alignment horizontal="center"/>
    </xf>
    <xf numFmtId="14" fontId="33" fillId="28" borderId="102" xfId="2" applyNumberFormat="1" applyFill="1" applyBorder="1" applyAlignment="1" applyProtection="1">
      <alignment horizontal="center"/>
      <protection locked="0"/>
    </xf>
    <xf numFmtId="14" fontId="33" fillId="28" borderId="103" xfId="2" applyNumberFormat="1" applyFill="1" applyBorder="1" applyAlignment="1" applyProtection="1">
      <alignment horizontal="center"/>
      <protection locked="0"/>
    </xf>
    <xf numFmtId="44" fontId="33" fillId="28" borderId="102" xfId="3" applyFont="1" applyFill="1" applyBorder="1" applyAlignment="1" applyProtection="1">
      <alignment horizontal="center"/>
      <protection locked="0"/>
    </xf>
    <xf numFmtId="44" fontId="33" fillId="28" borderId="93" xfId="3" applyFont="1" applyFill="1" applyBorder="1" applyAlignment="1" applyProtection="1">
      <alignment horizontal="center"/>
      <protection locked="0"/>
    </xf>
    <xf numFmtId="44" fontId="33" fillId="28" borderId="103" xfId="3" applyFont="1" applyFill="1" applyBorder="1" applyAlignment="1" applyProtection="1">
      <alignment horizontal="center"/>
      <protection locked="0"/>
    </xf>
    <xf numFmtId="44" fontId="33" fillId="31" borderId="102" xfId="1" applyFont="1" applyFill="1" applyBorder="1" applyAlignment="1">
      <alignment horizontal="center"/>
    </xf>
    <xf numFmtId="44" fontId="33" fillId="31" borderId="93" xfId="1" applyFont="1" applyFill="1" applyBorder="1" applyAlignment="1">
      <alignment horizontal="center"/>
    </xf>
    <xf numFmtId="44" fontId="33" fillId="31" borderId="103" xfId="1" applyFont="1" applyFill="1" applyBorder="1" applyAlignment="1">
      <alignment horizontal="center"/>
    </xf>
    <xf numFmtId="0" fontId="39" fillId="30" borderId="102" xfId="0" applyFont="1" applyFill="1" applyBorder="1" applyAlignment="1">
      <alignment horizontal="left"/>
    </xf>
    <xf numFmtId="0" fontId="39" fillId="30" borderId="93" xfId="0" applyFont="1" applyFill="1" applyBorder="1" applyAlignment="1">
      <alignment horizontal="left"/>
    </xf>
    <xf numFmtId="0" fontId="39" fillId="30" borderId="103" xfId="0" applyFont="1" applyFill="1" applyBorder="1" applyAlignment="1">
      <alignment horizontal="left"/>
    </xf>
    <xf numFmtId="0" fontId="39" fillId="30" borderId="98" xfId="0" applyFont="1" applyFill="1" applyBorder="1" applyAlignment="1">
      <alignment horizontal="left"/>
    </xf>
    <xf numFmtId="0" fontId="33" fillId="28" borderId="98" xfId="0" applyFont="1" applyFill="1" applyBorder="1" applyAlignment="1" applyProtection="1">
      <alignment horizontal="center"/>
      <protection locked="0"/>
    </xf>
    <xf numFmtId="0" fontId="33" fillId="28" borderId="102" xfId="0" applyFont="1" applyFill="1" applyBorder="1" applyAlignment="1" applyProtection="1">
      <alignment horizontal="center"/>
      <protection locked="0"/>
    </xf>
    <xf numFmtId="0" fontId="33" fillId="28" borderId="93" xfId="0" applyFont="1" applyFill="1" applyBorder="1" applyAlignment="1" applyProtection="1">
      <alignment horizontal="center"/>
      <protection locked="0"/>
    </xf>
    <xf numFmtId="0" fontId="33" fillId="28" borderId="103" xfId="0" applyFont="1" applyFill="1" applyBorder="1" applyAlignment="1" applyProtection="1">
      <alignment horizontal="center"/>
      <protection locked="0"/>
    </xf>
    <xf numFmtId="44" fontId="33" fillId="28" borderId="102" xfId="1" applyFont="1" applyFill="1" applyBorder="1" applyAlignment="1" applyProtection="1">
      <alignment horizontal="center"/>
      <protection locked="0"/>
    </xf>
    <xf numFmtId="44" fontId="33" fillId="28" borderId="103" xfId="1" applyFont="1" applyFill="1" applyBorder="1" applyAlignment="1" applyProtection="1">
      <alignment horizontal="center"/>
      <protection locked="0"/>
    </xf>
    <xf numFmtId="0" fontId="33" fillId="0" borderId="40" xfId="0" applyFont="1" applyBorder="1" applyAlignment="1">
      <alignment horizontal="left" wrapText="1"/>
    </xf>
    <xf numFmtId="44" fontId="5" fillId="28" borderId="102" xfId="3" applyFont="1" applyFill="1" applyBorder="1" applyAlignment="1" applyProtection="1">
      <alignment horizontal="center"/>
      <protection locked="0"/>
    </xf>
    <xf numFmtId="44" fontId="5" fillId="28" borderId="93" xfId="3" applyFont="1" applyFill="1" applyBorder="1" applyAlignment="1" applyProtection="1">
      <alignment horizontal="center"/>
      <protection locked="0"/>
    </xf>
    <xf numFmtId="44" fontId="5" fillId="28" borderId="103" xfId="3" applyFont="1" applyFill="1" applyBorder="1" applyAlignment="1" applyProtection="1">
      <alignment horizontal="center"/>
      <protection locked="0"/>
    </xf>
    <xf numFmtId="0" fontId="39" fillId="29" borderId="40" xfId="0" applyFont="1" applyFill="1" applyBorder="1" applyAlignment="1">
      <alignment horizontal="center"/>
    </xf>
    <xf numFmtId="0" fontId="39" fillId="0" borderId="0" xfId="0" applyFont="1" applyAlignment="1">
      <alignment horizontal="center"/>
    </xf>
    <xf numFmtId="0" fontId="33" fillId="0" borderId="98" xfId="0" applyFont="1" applyBorder="1" applyAlignment="1">
      <alignment horizontal="left"/>
    </xf>
    <xf numFmtId="0" fontId="39" fillId="30" borderId="102" xfId="0" applyFont="1" applyFill="1" applyBorder="1" applyAlignment="1" applyProtection="1">
      <alignment horizontal="left"/>
      <protection locked="0"/>
    </xf>
    <xf numFmtId="0" fontId="39" fillId="30" borderId="93" xfId="0" applyFont="1" applyFill="1" applyBorder="1" applyAlignment="1" applyProtection="1">
      <alignment horizontal="left"/>
      <protection locked="0"/>
    </xf>
    <xf numFmtId="0" fontId="39" fillId="30" borderId="103" xfId="0" applyFont="1" applyFill="1" applyBorder="1" applyAlignment="1" applyProtection="1">
      <alignment horizontal="left"/>
      <protection locked="0"/>
    </xf>
    <xf numFmtId="0" fontId="39" fillId="30" borderId="98" xfId="0" applyFont="1" applyFill="1" applyBorder="1" applyAlignment="1">
      <alignment horizontal="left" wrapText="1"/>
    </xf>
    <xf numFmtId="0" fontId="39" fillId="30" borderId="98" xfId="0" applyFont="1" applyFill="1" applyBorder="1" applyAlignment="1" applyProtection="1">
      <alignment horizontal="left"/>
      <protection locked="0"/>
    </xf>
    <xf numFmtId="0" fontId="33" fillId="28" borderId="157" xfId="0" applyFont="1" applyFill="1" applyBorder="1" applyAlignment="1" applyProtection="1">
      <alignment horizontal="center"/>
      <protection locked="0"/>
    </xf>
    <xf numFmtId="0" fontId="33" fillId="28" borderId="157" xfId="0" applyFont="1" applyFill="1" applyBorder="1" applyAlignment="1" applyProtection="1">
      <alignment horizontal="center" wrapText="1"/>
      <protection locked="0"/>
    </xf>
    <xf numFmtId="0" fontId="39" fillId="30" borderId="102" xfId="0" applyFont="1" applyFill="1" applyBorder="1" applyAlignment="1">
      <alignment horizontal="center"/>
    </xf>
    <xf numFmtId="0" fontId="39" fillId="30" borderId="93" xfId="0" applyFont="1" applyFill="1" applyBorder="1" applyAlignment="1">
      <alignment horizontal="center"/>
    </xf>
    <xf numFmtId="0" fontId="39" fillId="30" borderId="103" xfId="0" applyFont="1" applyFill="1" applyBorder="1" applyAlignment="1">
      <alignment horizontal="center"/>
    </xf>
    <xf numFmtId="0" fontId="33" fillId="0" borderId="40" xfId="0" applyFont="1" applyBorder="1" applyAlignment="1">
      <alignment horizontal="left" vertical="center" wrapText="1"/>
    </xf>
    <xf numFmtId="0" fontId="39" fillId="28" borderId="102" xfId="0" applyFont="1" applyFill="1" applyBorder="1" applyAlignment="1" applyProtection="1">
      <alignment horizontal="center"/>
      <protection locked="0"/>
    </xf>
    <xf numFmtId="0" fontId="39" fillId="28" borderId="93" xfId="0" applyFont="1" applyFill="1" applyBorder="1" applyAlignment="1" applyProtection="1">
      <alignment horizontal="center"/>
      <protection locked="0"/>
    </xf>
    <xf numFmtId="0" fontId="39" fillId="28" borderId="103" xfId="0" applyFont="1" applyFill="1" applyBorder="1" applyAlignment="1" applyProtection="1">
      <alignment horizontal="center"/>
      <protection locked="0"/>
    </xf>
    <xf numFmtId="0" fontId="39" fillId="30" borderId="112" xfId="0" applyFont="1" applyFill="1" applyBorder="1" applyAlignment="1">
      <alignment horizontal="left" vertical="center"/>
    </xf>
    <xf numFmtId="0" fontId="39" fillId="30" borderId="92" xfId="0" applyFont="1" applyFill="1" applyBorder="1" applyAlignment="1">
      <alignment horizontal="left" vertical="center"/>
    </xf>
    <xf numFmtId="0" fontId="39" fillId="30" borderId="113" xfId="0" applyFont="1" applyFill="1" applyBorder="1" applyAlignment="1">
      <alignment horizontal="left" vertical="center"/>
    </xf>
    <xf numFmtId="0" fontId="39" fillId="30" borderId="161" xfId="0" applyFont="1" applyFill="1" applyBorder="1" applyAlignment="1">
      <alignment horizontal="left" vertical="center"/>
    </xf>
    <xf numFmtId="0" fontId="39" fillId="30" borderId="157" xfId="0" applyFont="1" applyFill="1" applyBorder="1" applyAlignment="1">
      <alignment horizontal="left" vertical="center"/>
    </xf>
    <xf numFmtId="0" fontId="39" fillId="30" borderId="158" xfId="0" applyFont="1" applyFill="1" applyBorder="1" applyAlignment="1">
      <alignment horizontal="left" vertical="center"/>
    </xf>
    <xf numFmtId="0" fontId="39" fillId="0" borderId="40" xfId="0" applyFont="1" applyBorder="1" applyAlignment="1">
      <alignment horizontal="center"/>
    </xf>
    <xf numFmtId="44" fontId="33" fillId="28" borderId="98" xfId="1" applyFont="1" applyFill="1" applyBorder="1" applyAlignment="1" applyProtection="1">
      <alignment horizontal="center"/>
      <protection locked="0"/>
    </xf>
    <xf numFmtId="0" fontId="33" fillId="0" borderId="98" xfId="0" applyFont="1" applyBorder="1" applyAlignment="1">
      <alignment horizontal="left" vertical="center" wrapText="1"/>
    </xf>
    <xf numFmtId="0" fontId="39" fillId="30" borderId="40" xfId="0" applyFont="1" applyFill="1" applyBorder="1" applyAlignment="1">
      <alignment horizontal="center"/>
    </xf>
    <xf numFmtId="0" fontId="39" fillId="30" borderId="102" xfId="0" applyFont="1" applyFill="1" applyBorder="1" applyAlignment="1">
      <alignment horizontal="center" wrapText="1"/>
    </xf>
    <xf numFmtId="0" fontId="39" fillId="30" borderId="93" xfId="0" applyFont="1" applyFill="1" applyBorder="1" applyAlignment="1">
      <alignment horizontal="center" wrapText="1"/>
    </xf>
    <xf numFmtId="0" fontId="39" fillId="30" borderId="103" xfId="0" applyFont="1" applyFill="1" applyBorder="1" applyAlignment="1">
      <alignment horizontal="center" wrapText="1"/>
    </xf>
    <xf numFmtId="0" fontId="47" fillId="30" borderId="98" xfId="0" applyFont="1" applyFill="1" applyBorder="1" applyAlignment="1">
      <alignment horizontal="center" wrapText="1"/>
    </xf>
    <xf numFmtId="0" fontId="33" fillId="28" borderId="98" xfId="0" applyFont="1" applyFill="1" applyBorder="1" applyAlignment="1" applyProtection="1">
      <alignment horizontal="center" wrapText="1"/>
      <protection locked="0"/>
    </xf>
    <xf numFmtId="0" fontId="48" fillId="29" borderId="40" xfId="0" applyFont="1" applyFill="1" applyBorder="1" applyAlignment="1">
      <alignment horizontal="center" wrapText="1"/>
    </xf>
    <xf numFmtId="44" fontId="33" fillId="28" borderId="157" xfId="1" applyFont="1" applyFill="1" applyBorder="1" applyAlignment="1" applyProtection="1">
      <alignment horizontal="center"/>
      <protection locked="0"/>
    </xf>
    <xf numFmtId="44" fontId="39" fillId="30" borderId="40" xfId="1" applyFont="1" applyFill="1" applyBorder="1" applyAlignment="1" applyProtection="1">
      <alignment horizontal="center"/>
    </xf>
    <xf numFmtId="44" fontId="33" fillId="31" borderId="40" xfId="1" applyFont="1" applyFill="1" applyBorder="1" applyAlignment="1" applyProtection="1">
      <alignment horizontal="center"/>
    </xf>
    <xf numFmtId="14" fontId="33" fillId="0" borderId="40" xfId="0" applyNumberFormat="1" applyFont="1" applyBorder="1" applyAlignment="1" applyProtection="1">
      <alignment horizontal="center"/>
      <protection locked="0"/>
    </xf>
    <xf numFmtId="44" fontId="33" fillId="0" borderId="40" xfId="1" applyFont="1" applyFill="1" applyBorder="1" applyAlignment="1" applyProtection="1">
      <alignment horizontal="center"/>
      <protection locked="0"/>
    </xf>
    <xf numFmtId="0" fontId="39" fillId="30" borderId="98" xfId="0" applyFont="1" applyFill="1" applyBorder="1" applyAlignment="1">
      <alignment horizontal="center"/>
    </xf>
    <xf numFmtId="44" fontId="33" fillId="31" borderId="98" xfId="1" applyFont="1" applyFill="1" applyBorder="1" applyAlignment="1">
      <alignment horizontal="center"/>
    </xf>
    <xf numFmtId="0" fontId="33" fillId="28" borderId="98" xfId="0" applyFont="1" applyFill="1" applyBorder="1" applyAlignment="1" applyProtection="1">
      <alignment horizontal="left" vertical="top" wrapText="1"/>
      <protection locked="0"/>
    </xf>
    <xf numFmtId="0" fontId="47" fillId="30" borderId="102" xfId="0" applyFont="1" applyFill="1" applyBorder="1" applyAlignment="1">
      <alignment horizontal="center" wrapText="1"/>
    </xf>
    <xf numFmtId="0" fontId="47" fillId="30" borderId="103" xfId="0" applyFont="1" applyFill="1" applyBorder="1" applyAlignment="1">
      <alignment horizontal="center" wrapText="1"/>
    </xf>
    <xf numFmtId="0" fontId="5" fillId="28" borderId="157" xfId="0" applyFont="1" applyFill="1" applyBorder="1" applyAlignment="1" applyProtection="1">
      <alignment horizontal="center" vertical="center"/>
      <protection locked="0"/>
    </xf>
    <xf numFmtId="0" fontId="33" fillId="30" borderId="98" xfId="0" applyFont="1" applyFill="1" applyBorder="1" applyAlignment="1">
      <alignment horizontal="left" wrapText="1"/>
    </xf>
    <xf numFmtId="0" fontId="49" fillId="0" borderId="40" xfId="0" applyFont="1" applyBorder="1" applyAlignment="1">
      <alignment horizontal="left" wrapText="1"/>
    </xf>
    <xf numFmtId="0" fontId="49" fillId="0" borderId="40" xfId="0" applyFont="1" applyBorder="1" applyAlignment="1">
      <alignment horizontal="left"/>
    </xf>
    <xf numFmtId="0" fontId="39" fillId="0" borderId="40" xfId="0" applyFont="1" applyBorder="1" applyAlignment="1">
      <alignment horizontal="left" wrapText="1"/>
    </xf>
    <xf numFmtId="0" fontId="39" fillId="0" borderId="0" xfId="0" applyFont="1" applyAlignment="1">
      <alignment horizontal="right" wrapText="1"/>
    </xf>
    <xf numFmtId="0" fontId="30" fillId="0" borderId="0" xfId="0" applyFont="1" applyAlignment="1">
      <alignment vertical="top"/>
    </xf>
    <xf numFmtId="0" fontId="8" fillId="6" borderId="28" xfId="0" applyFont="1" applyFill="1" applyBorder="1" applyAlignment="1">
      <alignment vertical="center" wrapText="1"/>
    </xf>
    <xf numFmtId="0" fontId="5" fillId="0" borderId="39" xfId="0" applyFont="1" applyBorder="1"/>
    <xf numFmtId="0" fontId="29" fillId="6" borderId="63" xfId="0" applyFont="1" applyFill="1" applyBorder="1" applyAlignment="1">
      <alignment horizontal="center" vertical="center" wrapText="1"/>
    </xf>
    <xf numFmtId="0" fontId="2" fillId="0" borderId="0" xfId="0" applyFont="1" applyAlignment="1">
      <alignment horizontal="left" vertical="top" wrapText="1"/>
    </xf>
  </cellXfs>
  <cellStyles count="6">
    <cellStyle name="Currency" xfId="1" builtinId="4"/>
    <cellStyle name="Currency 2" xfId="3" xr:uid="{00000000-0005-0000-0000-00002F000000}"/>
    <cellStyle name="Normal" xfId="0" builtinId="0"/>
    <cellStyle name="Normal 2" xfId="2" xr:uid="{00000000-0005-0000-0000-000030000000}"/>
    <cellStyle name="Percent" xfId="5" builtinId="5"/>
    <cellStyle name="Percent 2" xfId="4" xr:uid="{00000000-0005-0000-0000-000031000000}"/>
  </cellStyles>
  <dxfs count="32">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ont>
        <color theme="5" tint="-0.24994659260841701"/>
      </font>
      <fill>
        <patternFill>
          <fgColor rgb="FFFFCCCC"/>
          <bgColor rgb="FFFFCCCC"/>
        </patternFill>
      </fill>
    </dxf>
    <dxf>
      <numFmt numFmtId="164" formatCode="&quot;$&quot;#,##0.00"/>
    </dxf>
    <dxf>
      <font>
        <color rgb="FF9C0006"/>
      </font>
      <fill>
        <patternFill patternType="solid">
          <fgColor rgb="FFFFC7CE"/>
          <bgColor rgb="FFFFC7CE"/>
        </patternFill>
      </fill>
    </dxf>
    <dxf>
      <font>
        <color rgb="FF9C0006"/>
      </font>
      <fill>
        <patternFill patternType="solid">
          <fgColor rgb="FFFFC7CE"/>
          <bgColor rgb="FFFFCCCC"/>
        </patternFill>
      </fill>
    </dxf>
    <dxf>
      <font>
        <b/>
      </font>
      <fill>
        <patternFill patternType="solid">
          <fgColor rgb="FFA5A5A5"/>
          <bgColor rgb="FFA5A5A5"/>
        </patternFill>
      </fill>
    </dxf>
    <dxf>
      <font>
        <color rgb="FF9C0006"/>
      </font>
      <fill>
        <patternFill patternType="solid">
          <fgColor rgb="FFFFC7CE"/>
          <bgColor rgb="FFFFC7CE"/>
        </patternFill>
      </fill>
    </dxf>
  </dxfs>
  <tableStyles count="0" defaultTableStyle="TableStyleMedium2" defaultPivotStyle="PivotStyleLight16"/>
  <colors>
    <mruColors>
      <color rgb="FFFFFFCC"/>
      <color rgb="FFFFCCCC"/>
      <color rgb="FFFF999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10</xdr:col>
      <xdr:colOff>19050</xdr:colOff>
      <xdr:row>12</xdr:row>
      <xdr:rowOff>304799</xdr:rowOff>
    </xdr:from>
    <xdr:ext cx="2676525" cy="2333625"/>
    <xdr:sp macro="" textlink="">
      <xdr:nvSpPr>
        <xdr:cNvPr id="4" name="Shape 4">
          <a:extLst>
            <a:ext uri="{FF2B5EF4-FFF2-40B4-BE49-F238E27FC236}">
              <a16:creationId xmlns:a16="http://schemas.microsoft.com/office/drawing/2014/main" id="{00000000-0008-0000-0000-000004000000}"/>
            </a:ext>
          </a:extLst>
        </xdr:cNvPr>
        <xdr:cNvSpPr txBox="1"/>
      </xdr:nvSpPr>
      <xdr:spPr>
        <a:xfrm>
          <a:off x="10420350" y="2352674"/>
          <a:ext cx="2676525" cy="2333625"/>
        </a:xfrm>
        <a:prstGeom prst="rect">
          <a:avLst/>
        </a:prstGeom>
        <a:noFill/>
        <a:ln w="28575">
          <a:solidFill>
            <a:sysClr val="windowText" lastClr="000000"/>
          </a:solidFill>
        </a:ln>
      </xdr:spPr>
      <xdr:txBody>
        <a:bodyPr spcFirstLastPara="1" wrap="square" lIns="91425" tIns="45700" rIns="91425" bIns="45700" anchor="ctr" anchorCtr="0">
          <a:noAutofit/>
        </a:bodyPr>
        <a:lstStyle/>
        <a:p>
          <a:pPr marL="0" marR="0" lvl="0" indent="0" algn="just" rtl="0">
            <a:lnSpc>
              <a:spcPct val="100000"/>
            </a:lnSpc>
            <a:spcBef>
              <a:spcPts val="0"/>
            </a:spcBef>
            <a:spcAft>
              <a:spcPts val="0"/>
            </a:spcAft>
            <a:buSzPts val="1000"/>
            <a:buFont typeface="Calibri"/>
            <a:buNone/>
          </a:pPr>
          <a:r>
            <a:rPr lang="en-US" sz="1000" b="1" i="0">
              <a:latin typeface="+mn-lt"/>
              <a:ea typeface="+mn-ea"/>
              <a:cs typeface="+mn-cs"/>
              <a:sym typeface="Calibri"/>
            </a:rPr>
            <a:t>Notes:</a:t>
          </a:r>
        </a:p>
        <a:p>
          <a:pPr marL="0" marR="0" lvl="0" indent="0" algn="just" rtl="0">
            <a:lnSpc>
              <a:spcPct val="100000"/>
            </a:lnSpc>
            <a:spcBef>
              <a:spcPts val="0"/>
            </a:spcBef>
            <a:spcAft>
              <a:spcPts val="0"/>
            </a:spcAft>
            <a:buSzPts val="1000"/>
            <a:buFont typeface="Calibri"/>
            <a:buNone/>
          </a:pPr>
          <a:r>
            <a:rPr lang="en-US" sz="1000" b="0" i="0">
              <a:latin typeface="+mn-lt"/>
              <a:ea typeface="+mn-ea"/>
              <a:cs typeface="+mn-cs"/>
              <a:sym typeface="Calibri"/>
            </a:rPr>
            <a:t>•</a:t>
          </a:r>
          <a:r>
            <a:rPr lang="en-US" sz="1000" b="0" i="0" baseline="0">
              <a:latin typeface="+mn-lt"/>
              <a:ea typeface="+mn-ea"/>
              <a:cs typeface="+mn-cs"/>
              <a:sym typeface="Calibri"/>
            </a:rPr>
            <a:t> </a:t>
          </a:r>
          <a:r>
            <a:rPr lang="en-US" sz="1000" b="0" i="0">
              <a:latin typeface="+mn-lt"/>
              <a:ea typeface="+mn-ea"/>
              <a:cs typeface="+mn-cs"/>
              <a:sym typeface="Calibri"/>
            </a:rPr>
            <a:t>The SDS Budget Sheet must not exceed the Approved DDA Budget Allocation. The box will turn red if you exceed your allocated budget.</a:t>
          </a:r>
        </a:p>
        <a:p>
          <a:pPr marL="0" marR="0" lvl="0" indent="0" algn="just" rtl="0">
            <a:lnSpc>
              <a:spcPct val="100000"/>
            </a:lnSpc>
            <a:spcBef>
              <a:spcPts val="0"/>
            </a:spcBef>
            <a:spcAft>
              <a:spcPts val="0"/>
            </a:spcAft>
            <a:buSzPts val="1000"/>
            <a:buFont typeface="Calibri"/>
            <a:buNone/>
          </a:pPr>
          <a:r>
            <a:rPr lang="en-US" sz="1000" b="0" i="0" baseline="0">
              <a:latin typeface="+mn-lt"/>
              <a:cs typeface="+mn-cs"/>
              <a:sym typeface="Calibri"/>
            </a:rPr>
            <a:t>• Unallocated funding may be accessed later using a budget modification form as per DDA guidance</a:t>
          </a:r>
        </a:p>
        <a:p>
          <a:pPr marL="0" marR="0" lvl="0" indent="0" algn="just" rtl="0">
            <a:lnSpc>
              <a:spcPct val="100000"/>
            </a:lnSpc>
            <a:spcBef>
              <a:spcPts val="0"/>
            </a:spcBef>
            <a:spcAft>
              <a:spcPts val="0"/>
            </a:spcAft>
            <a:buSzPts val="1000"/>
            <a:buFont typeface="Calibri"/>
            <a:buNone/>
          </a:pPr>
          <a:r>
            <a:rPr lang="en-US" sz="1000" b="0" i="0">
              <a:latin typeface="Calibri"/>
              <a:ea typeface="Calibri"/>
              <a:cs typeface="Calibri"/>
              <a:sym typeface="Calibri"/>
            </a:rPr>
            <a:t>•</a:t>
          </a:r>
          <a:r>
            <a:rPr lang="en-US" sz="1000" b="0" i="0" baseline="0">
              <a:latin typeface="Calibri"/>
              <a:ea typeface="Calibri"/>
              <a:cs typeface="Calibri"/>
              <a:sym typeface="Calibri"/>
            </a:rPr>
            <a:t> </a:t>
          </a:r>
          <a:r>
            <a:rPr lang="en-US" sz="1000" b="0" i="0">
              <a:latin typeface="Calibri"/>
              <a:ea typeface="Calibri"/>
              <a:cs typeface="Calibri"/>
              <a:sym typeface="Calibri"/>
            </a:rPr>
            <a:t>Yellow cells may be filled in.  White cells will calculate.</a:t>
          </a:r>
        </a:p>
        <a:p>
          <a:pPr marL="0" marR="0" lvl="0" indent="0" algn="just" defTabSz="914400" rtl="0" eaLnBrk="1" fontAlgn="auto" latinLnBrk="0" hangingPunct="1">
            <a:lnSpc>
              <a:spcPct val="100000"/>
            </a:lnSpc>
            <a:spcBef>
              <a:spcPts val="0"/>
            </a:spcBef>
            <a:spcAft>
              <a:spcPts val="0"/>
            </a:spcAft>
            <a:buClrTx/>
            <a:buSzPts val="1000"/>
            <a:buFont typeface="Calibri"/>
            <a:buNone/>
            <a:tabLst/>
            <a:defRPr/>
          </a:pPr>
          <a:r>
            <a:rPr lang="en-US" sz="1000" b="0" i="0">
              <a:effectLst/>
              <a:latin typeface="+mn-lt"/>
              <a:ea typeface="+mn-ea"/>
              <a:cs typeface="+mn-cs"/>
            </a:rPr>
            <a:t>•</a:t>
          </a:r>
          <a:r>
            <a:rPr lang="en-US" sz="1000" b="0" i="0" baseline="0">
              <a:effectLst/>
              <a:latin typeface="+mn-lt"/>
              <a:ea typeface="+mn-ea"/>
              <a:cs typeface="+mn-cs"/>
            </a:rPr>
            <a:t> Enter hours, rates, number of months/weeks, items, etc. in the yellow cells.</a:t>
          </a:r>
          <a:endParaRPr lang="en-US" sz="1000" b="0" i="0">
            <a:latin typeface="Calibri"/>
            <a:ea typeface="Calibri"/>
            <a:cs typeface="Calibri"/>
            <a:sym typeface="Calibri"/>
          </a:endParaRPr>
        </a:p>
        <a:p>
          <a:pPr marL="0" marR="0" lvl="0" indent="0" algn="just" rtl="0">
            <a:lnSpc>
              <a:spcPct val="100000"/>
            </a:lnSpc>
            <a:spcBef>
              <a:spcPts val="0"/>
            </a:spcBef>
            <a:spcAft>
              <a:spcPts val="0"/>
            </a:spcAft>
            <a:buSzPts val="1000"/>
            <a:buFont typeface="Calibri"/>
            <a:buNone/>
          </a:pPr>
          <a:r>
            <a:rPr lang="en-US" sz="1000" b="0" i="0">
              <a:latin typeface="Calibri"/>
              <a:ea typeface="Calibri"/>
              <a:cs typeface="Calibri"/>
              <a:sym typeface="Calibri"/>
            </a:rPr>
            <a:t>•</a:t>
          </a:r>
          <a:r>
            <a:rPr lang="en-US" sz="1000" b="0" i="0" baseline="0">
              <a:latin typeface="Calibri"/>
              <a:ea typeface="Calibri"/>
              <a:cs typeface="Calibri"/>
              <a:sym typeface="Calibri"/>
            </a:rPr>
            <a:t> </a:t>
          </a:r>
          <a:r>
            <a:rPr lang="en-US" sz="1000" b="0" i="0">
              <a:latin typeface="Calibri"/>
              <a:ea typeface="Calibri"/>
              <a:cs typeface="Calibri"/>
              <a:sym typeface="Calibri"/>
            </a:rPr>
            <a:t>Use arrow</a:t>
          </a:r>
          <a:r>
            <a:rPr lang="en-US" sz="1000" b="0" i="0" baseline="0">
              <a:latin typeface="Calibri"/>
              <a:ea typeface="Calibri"/>
              <a:cs typeface="Calibri"/>
              <a:sym typeface="Calibri"/>
            </a:rPr>
            <a:t> keys</a:t>
          </a:r>
          <a:r>
            <a:rPr lang="en-US" sz="1000" b="0" i="0">
              <a:latin typeface="Calibri"/>
              <a:ea typeface="Calibri"/>
              <a:cs typeface="Calibri"/>
              <a:sym typeface="Calibri"/>
            </a:rPr>
            <a:t> to move between cells.</a:t>
          </a:r>
        </a:p>
        <a:p>
          <a:pPr marL="0" marR="0" lvl="0" indent="0" algn="just" rtl="0">
            <a:lnSpc>
              <a:spcPct val="100000"/>
            </a:lnSpc>
            <a:spcBef>
              <a:spcPts val="0"/>
            </a:spcBef>
            <a:spcAft>
              <a:spcPts val="0"/>
            </a:spcAft>
            <a:buSzPts val="1000"/>
            <a:buFont typeface="Calibri"/>
            <a:buNone/>
          </a:pPr>
          <a:endParaRPr lang="en-US" sz="1000" b="0" i="0">
            <a:latin typeface="Calibri"/>
            <a:ea typeface="Calibri"/>
            <a:cs typeface="Calibri"/>
            <a:sym typeface="Calibri"/>
          </a:endParaRPr>
        </a:p>
      </xdr:txBody>
    </xdr:sp>
    <xdr:clientData fLocksWithSheet="0"/>
  </xdr:oneCellAnchor>
  <xdr:oneCellAnchor>
    <xdr:from>
      <xdr:col>0</xdr:col>
      <xdr:colOff>1</xdr:colOff>
      <xdr:row>0</xdr:row>
      <xdr:rowOff>127552</xdr:rowOff>
    </xdr:from>
    <xdr:ext cx="4977848" cy="323850"/>
    <xdr:sp macro="" textlink="">
      <xdr:nvSpPr>
        <xdr:cNvPr id="5" name="Shape 5">
          <a:extLst>
            <a:ext uri="{FF2B5EF4-FFF2-40B4-BE49-F238E27FC236}">
              <a16:creationId xmlns:a16="http://schemas.microsoft.com/office/drawing/2014/main" id="{00000000-0008-0000-0000-000005000000}"/>
            </a:ext>
          </a:extLst>
        </xdr:cNvPr>
        <xdr:cNvSpPr txBox="1"/>
      </xdr:nvSpPr>
      <xdr:spPr>
        <a:xfrm>
          <a:off x="1" y="127552"/>
          <a:ext cx="4977848" cy="323850"/>
        </a:xfrm>
        <a:prstGeom prst="rect">
          <a:avLst/>
        </a:prstGeom>
        <a:solidFill>
          <a:srgbClr val="FFFFFF"/>
        </a:solidFill>
        <a:ln>
          <a:noFill/>
        </a:ln>
      </xdr:spPr>
      <xdr:txBody>
        <a:bodyPr spcFirstLastPara="1" wrap="square" lIns="0" tIns="0" rIns="0" bIns="0" anchor="t" anchorCtr="0">
          <a:noAutofit/>
        </a:bodyPr>
        <a:lstStyle/>
        <a:p>
          <a:pPr marL="0" marR="0" lvl="0" indent="0" algn="ctr" rtl="0">
            <a:spcBef>
              <a:spcPts val="0"/>
            </a:spcBef>
            <a:spcAft>
              <a:spcPts val="0"/>
            </a:spcAft>
            <a:buClr>
              <a:srgbClr val="D6A300"/>
            </a:buClr>
            <a:buSzPts val="2000"/>
            <a:buFont typeface="Calibri"/>
            <a:buNone/>
          </a:pPr>
          <a:r>
            <a:rPr lang="en-US" sz="2000" b="1" cap="small">
              <a:solidFill>
                <a:srgbClr val="D6A300"/>
              </a:solidFill>
              <a:latin typeface="Calibri"/>
              <a:ea typeface="Calibri"/>
              <a:cs typeface="Calibri"/>
              <a:sym typeface="Calibri"/>
            </a:rPr>
            <a:t>Self-Directed Services - Budget Sheet</a:t>
          </a:r>
          <a:endParaRPr sz="1200">
            <a:latin typeface="Times New Roman"/>
            <a:ea typeface="Times New Roman"/>
            <a:cs typeface="Times New Roman"/>
            <a:sym typeface="Times New Roman"/>
          </a:endParaRPr>
        </a:p>
      </xdr:txBody>
    </xdr:sp>
    <xdr:clientData fLocksWithSheet="0"/>
  </xdr:oneCellAnchor>
  <xdr:oneCellAnchor>
    <xdr:from>
      <xdr:col>5</xdr:col>
      <xdr:colOff>143221</xdr:colOff>
      <xdr:row>0</xdr:row>
      <xdr:rowOff>41247</xdr:rowOff>
    </xdr:from>
    <xdr:ext cx="2420937" cy="409575"/>
    <xdr:sp macro="" textlink="">
      <xdr:nvSpPr>
        <xdr:cNvPr id="6" name="Shape 6">
          <a:extLst>
            <a:ext uri="{FF2B5EF4-FFF2-40B4-BE49-F238E27FC236}">
              <a16:creationId xmlns:a16="http://schemas.microsoft.com/office/drawing/2014/main" id="{00000000-0008-0000-0000-000006000000}"/>
            </a:ext>
          </a:extLst>
        </xdr:cNvPr>
        <xdr:cNvSpPr/>
      </xdr:nvSpPr>
      <xdr:spPr>
        <a:xfrm>
          <a:off x="4781482" y="41247"/>
          <a:ext cx="2420937" cy="409575"/>
        </a:xfrm>
        <a:prstGeom prst="homePlate">
          <a:avLst>
            <a:gd name="adj" fmla="val 84841"/>
          </a:avLst>
        </a:prstGeom>
        <a:gradFill>
          <a:gsLst>
            <a:gs pos="0">
              <a:srgbClr val="992D2B"/>
            </a:gs>
            <a:gs pos="80000">
              <a:srgbClr val="C93D39"/>
            </a:gs>
            <a:gs pos="100000">
              <a:srgbClr val="CD3A36"/>
            </a:gs>
          </a:gsLst>
          <a:lin ang="16200000" scaled="0"/>
        </a:gradFill>
        <a:ln w="9525" cap="flat" cmpd="sng">
          <a:solidFill>
            <a:srgbClr val="BD4B48"/>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900"/>
            <a:buFont typeface="Calibri"/>
            <a:buNone/>
          </a:pPr>
          <a:r>
            <a:rPr lang="en-US" sz="1050" b="1">
              <a:solidFill>
                <a:schemeClr val="lt1"/>
              </a:solidFill>
              <a:latin typeface="Calibri"/>
              <a:ea typeface="Calibri"/>
              <a:cs typeface="Calibri"/>
              <a:sym typeface="Calibri"/>
            </a:rPr>
            <a:t>Enter Approved DDA Budget Allocation from the DSA here </a:t>
          </a:r>
          <a:endParaRPr sz="1050" b="1"/>
        </a:p>
      </xdr:txBody>
    </xdr:sp>
    <xdr:clientData fLocksWithSheet="0"/>
  </xdr:oneCellAnchor>
  <xdr:oneCellAnchor>
    <xdr:from>
      <xdr:col>10</xdr:col>
      <xdr:colOff>457200</xdr:colOff>
      <xdr:row>34</xdr:row>
      <xdr:rowOff>0</xdr:rowOff>
    </xdr:from>
    <xdr:ext cx="200025" cy="276225"/>
    <xdr:sp macro="" textlink="">
      <xdr:nvSpPr>
        <xdr:cNvPr id="7" name="Shape 7">
          <a:extLst>
            <a:ext uri="{FF2B5EF4-FFF2-40B4-BE49-F238E27FC236}">
              <a16:creationId xmlns:a16="http://schemas.microsoft.com/office/drawing/2014/main" id="{00000000-0008-0000-0000-000007000000}"/>
            </a:ext>
          </a:extLst>
        </xdr:cNvPr>
        <xdr:cNvSpPr txBox="1"/>
      </xdr:nvSpPr>
      <xdr:spPr>
        <a:xfrm>
          <a:off x="5250750" y="364665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514350</xdr:colOff>
      <xdr:row>15</xdr:row>
      <xdr:rowOff>161925</xdr:rowOff>
    </xdr:from>
    <xdr:ext cx="1600200" cy="1933575"/>
    <xdr:sp macro="" textlink="">
      <xdr:nvSpPr>
        <xdr:cNvPr id="8" name="Shape 7">
          <a:extLst>
            <a:ext uri="{FF2B5EF4-FFF2-40B4-BE49-F238E27FC236}">
              <a16:creationId xmlns:a16="http://schemas.microsoft.com/office/drawing/2014/main" id="{00000000-0008-0000-0000-000008000000}"/>
            </a:ext>
          </a:extLst>
        </xdr:cNvPr>
        <xdr:cNvSpPr txBox="1"/>
      </xdr:nvSpPr>
      <xdr:spPr>
        <a:xfrm>
          <a:off x="13592175" y="3209925"/>
          <a:ext cx="1600200" cy="19335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10</xdr:col>
      <xdr:colOff>457200</xdr:colOff>
      <xdr:row>72</xdr:row>
      <xdr:rowOff>0</xdr:rowOff>
    </xdr:from>
    <xdr:ext cx="200025" cy="276225"/>
    <xdr:sp macro="" textlink="">
      <xdr:nvSpPr>
        <xdr:cNvPr id="15" name="Shape 7">
          <a:extLst>
            <a:ext uri="{FF2B5EF4-FFF2-40B4-BE49-F238E27FC236}">
              <a16:creationId xmlns:a16="http://schemas.microsoft.com/office/drawing/2014/main" id="{00000000-0008-0000-0000-00000F000000}"/>
            </a:ext>
          </a:extLst>
        </xdr:cNvPr>
        <xdr:cNvSpPr txBox="1"/>
      </xdr:nvSpPr>
      <xdr:spPr>
        <a:xfrm>
          <a:off x="11153775" y="13535025"/>
          <a:ext cx="200025"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78441</xdr:colOff>
      <xdr:row>7</xdr:row>
      <xdr:rowOff>324970</xdr:rowOff>
    </xdr:from>
    <xdr:to>
      <xdr:col>1</xdr:col>
      <xdr:colOff>6860241</xdr:colOff>
      <xdr:row>9</xdr:row>
      <xdr:rowOff>16360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5970" y="2913529"/>
          <a:ext cx="6781800" cy="42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97043</xdr:colOff>
      <xdr:row>21</xdr:row>
      <xdr:rowOff>181200</xdr:rowOff>
    </xdr:from>
    <xdr:to>
      <xdr:col>1</xdr:col>
      <xdr:colOff>6452123</xdr:colOff>
      <xdr:row>23</xdr:row>
      <xdr:rowOff>135479</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4572" y="7946876"/>
          <a:ext cx="6351270" cy="693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6</xdr:col>
      <xdr:colOff>47625</xdr:colOff>
      <xdr:row>1</xdr:row>
      <xdr:rowOff>19050</xdr:rowOff>
    </xdr:from>
    <xdr:ext cx="4486275" cy="314325"/>
    <xdr:sp macro="" textlink="">
      <xdr:nvSpPr>
        <xdr:cNvPr id="9" name="Shape 9">
          <a:extLst>
            <a:ext uri="{FF2B5EF4-FFF2-40B4-BE49-F238E27FC236}">
              <a16:creationId xmlns:a16="http://schemas.microsoft.com/office/drawing/2014/main" id="{00000000-0008-0000-0200-000009000000}"/>
            </a:ext>
          </a:extLst>
        </xdr:cNvPr>
        <xdr:cNvSpPr txBox="1"/>
      </xdr:nvSpPr>
      <xdr:spPr>
        <a:xfrm>
          <a:off x="3107625" y="3627600"/>
          <a:ext cx="4476750" cy="304800"/>
        </a:xfrm>
        <a:prstGeom prst="rect">
          <a:avLst/>
        </a:prstGeom>
        <a:solidFill>
          <a:schemeClr val="lt1"/>
        </a:solidFill>
        <a:ln>
          <a:noFill/>
        </a:ln>
      </xdr:spPr>
      <xdr:txBody>
        <a:bodyPr spcFirstLastPara="1" wrap="square" lIns="0" tIns="0" rIns="0" bIns="0" anchor="t" anchorCtr="0">
          <a:noAutofit/>
        </a:bodyPr>
        <a:lstStyle/>
        <a:p>
          <a:pPr marL="0" marR="0" lvl="0" indent="0" algn="ctr" rtl="0">
            <a:spcBef>
              <a:spcPts val="0"/>
            </a:spcBef>
            <a:spcAft>
              <a:spcPts val="0"/>
            </a:spcAft>
            <a:buClr>
              <a:srgbClr val="D6A300"/>
            </a:buClr>
            <a:buSzPts val="1800"/>
            <a:buFont typeface="Calibri"/>
            <a:buNone/>
          </a:pPr>
          <a:r>
            <a:rPr lang="en-US" sz="1800" b="1" cap="small">
              <a:solidFill>
                <a:srgbClr val="D6A300"/>
              </a:solidFill>
              <a:latin typeface="Calibri"/>
              <a:ea typeface="Calibri"/>
              <a:cs typeface="Calibri"/>
              <a:sym typeface="Calibri"/>
            </a:rPr>
            <a:t>Self-Directed Services </a:t>
          </a:r>
          <a:endParaRPr sz="1100">
            <a:latin typeface="Times New Roman"/>
            <a:ea typeface="Times New Roman"/>
            <a:cs typeface="Times New Roman"/>
            <a:sym typeface="Times New Roman"/>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142876</xdr:rowOff>
    </xdr:from>
    <xdr:to>
      <xdr:col>4</xdr:col>
      <xdr:colOff>131433</xdr:colOff>
      <xdr:row>4</xdr:row>
      <xdr:rowOff>3075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4801"/>
          <a:ext cx="2112633" cy="60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4</xdr:row>
      <xdr:rowOff>38100</xdr:rowOff>
    </xdr:from>
    <xdr:to>
      <xdr:col>2</xdr:col>
      <xdr:colOff>245745</xdr:colOff>
      <xdr:row>7</xdr:row>
      <xdr:rowOff>58658</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952500"/>
          <a:ext cx="838200" cy="498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990600</xdr:colOff>
          <xdr:row>59</xdr:row>
          <xdr:rowOff>114300</xdr:rowOff>
        </xdr:from>
        <xdr:to>
          <xdr:col>5</xdr:col>
          <xdr:colOff>114300</xdr:colOff>
          <xdr:row>60</xdr:row>
          <xdr:rowOff>66675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Approve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59</xdr:row>
          <xdr:rowOff>133350</xdr:rowOff>
        </xdr:from>
        <xdr:to>
          <xdr:col>6</xdr:col>
          <xdr:colOff>209550</xdr:colOff>
          <xdr:row>60</xdr:row>
          <xdr:rowOff>57150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Deny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63</xdr:row>
          <xdr:rowOff>123825</xdr:rowOff>
        </xdr:from>
        <xdr:to>
          <xdr:col>6</xdr:col>
          <xdr:colOff>209550</xdr:colOff>
          <xdr:row>64</xdr:row>
          <xdr:rowOff>38100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Deny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63</xdr:row>
          <xdr:rowOff>114300</xdr:rowOff>
        </xdr:from>
        <xdr:to>
          <xdr:col>4</xdr:col>
          <xdr:colOff>590550</xdr:colOff>
          <xdr:row>64</xdr:row>
          <xdr:rowOff>38100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Approve</a:t>
              </a:r>
            </a:p>
          </xdr:txBody>
        </xdr:sp>
        <xdr:clientData fLocksWithSheet="0"/>
      </xdr:twoCellAnchor>
    </mc:Choice>
    <mc:Fallback/>
  </mc:AlternateContent>
  <xdr:twoCellAnchor>
    <xdr:from>
      <xdr:col>5</xdr:col>
      <xdr:colOff>19049</xdr:colOff>
      <xdr:row>13</xdr:row>
      <xdr:rowOff>83344</xdr:rowOff>
    </xdr:from>
    <xdr:to>
      <xdr:col>9</xdr:col>
      <xdr:colOff>590550</xdr:colOff>
      <xdr:row>15</xdr:row>
      <xdr:rowOff>66675</xdr:rowOff>
    </xdr:to>
    <xdr:sp macro="" textlink="">
      <xdr:nvSpPr>
        <xdr:cNvPr id="5" name="Arrow: Left 4">
          <a:extLst>
            <a:ext uri="{FF2B5EF4-FFF2-40B4-BE49-F238E27FC236}">
              <a16:creationId xmlns:a16="http://schemas.microsoft.com/office/drawing/2014/main" id="{00000000-0008-0000-0300-000005000000}"/>
            </a:ext>
          </a:extLst>
        </xdr:cNvPr>
        <xdr:cNvSpPr/>
      </xdr:nvSpPr>
      <xdr:spPr>
        <a:xfrm>
          <a:off x="2888455" y="2512219"/>
          <a:ext cx="3107533" cy="340519"/>
        </a:xfrm>
        <a:prstGeom prst="leftArrow">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Enter</a:t>
          </a:r>
          <a:r>
            <a:rPr lang="en-US" sz="1100" baseline="0">
              <a:solidFill>
                <a:sysClr val="windowText" lastClr="000000"/>
              </a:solidFill>
            </a:rPr>
            <a:t> Total Budget Allocation from  DSA</a:t>
          </a:r>
          <a:endParaRPr lang="en-US" sz="1100">
            <a:solidFill>
              <a:sysClr val="windowText" lastClr="000000"/>
            </a:solidFill>
          </a:endParaRPr>
        </a:p>
      </xdr:txBody>
    </xdr:sp>
    <xdr:clientData/>
  </xdr:twoCellAnchor>
  <xdr:oneCellAnchor>
    <xdr:from>
      <xdr:col>9</xdr:col>
      <xdr:colOff>276225</xdr:colOff>
      <xdr:row>16</xdr:row>
      <xdr:rowOff>152400</xdr:rowOff>
    </xdr:from>
    <xdr:ext cx="184731" cy="26456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5686425"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5</xdr:col>
      <xdr:colOff>9524</xdr:colOff>
      <xdr:row>15</xdr:row>
      <xdr:rowOff>114300</xdr:rowOff>
    </xdr:from>
    <xdr:to>
      <xdr:col>9</xdr:col>
      <xdr:colOff>571500</xdr:colOff>
      <xdr:row>17</xdr:row>
      <xdr:rowOff>76200</xdr:rowOff>
    </xdr:to>
    <xdr:sp macro="" textlink="">
      <xdr:nvSpPr>
        <xdr:cNvPr id="11" name="Arrow: Left 10">
          <a:extLst>
            <a:ext uri="{FF2B5EF4-FFF2-40B4-BE49-F238E27FC236}">
              <a16:creationId xmlns:a16="http://schemas.microsoft.com/office/drawing/2014/main" id="{00000000-0008-0000-0300-00000B000000}"/>
            </a:ext>
          </a:extLst>
        </xdr:cNvPr>
        <xdr:cNvSpPr/>
      </xdr:nvSpPr>
      <xdr:spPr>
        <a:xfrm>
          <a:off x="2878930" y="2900363"/>
          <a:ext cx="3098008" cy="319087"/>
        </a:xfrm>
        <a:prstGeom prst="leftArrow">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Enter</a:t>
          </a:r>
          <a:r>
            <a:rPr lang="en-US" sz="1100" baseline="0">
              <a:solidFill>
                <a:sysClr val="windowText" lastClr="000000"/>
              </a:solidFill>
            </a:rPr>
            <a:t> Budget Total from the Budget Sheet</a:t>
          </a:r>
          <a:endParaRPr lang="en-US" sz="1100">
            <a:solidFill>
              <a:sysClr val="windowText" lastClr="000000"/>
            </a:solidFill>
          </a:endParaRPr>
        </a:p>
      </xdr:txBody>
    </xdr:sp>
    <xdr:clientData/>
  </xdr:twoCellAnchor>
  <xdr:twoCellAnchor>
    <xdr:from>
      <xdr:col>5</xdr:col>
      <xdr:colOff>28575</xdr:colOff>
      <xdr:row>17</xdr:row>
      <xdr:rowOff>104775</xdr:rowOff>
    </xdr:from>
    <xdr:to>
      <xdr:col>9</xdr:col>
      <xdr:colOff>581025</xdr:colOff>
      <xdr:row>19</xdr:row>
      <xdr:rowOff>85726</xdr:rowOff>
    </xdr:to>
    <xdr:sp macro="" textlink="">
      <xdr:nvSpPr>
        <xdr:cNvPr id="12" name="Arrow: Left 11">
          <a:extLst>
            <a:ext uri="{FF2B5EF4-FFF2-40B4-BE49-F238E27FC236}">
              <a16:creationId xmlns:a16="http://schemas.microsoft.com/office/drawing/2014/main" id="{00000000-0008-0000-0300-00000C000000}"/>
            </a:ext>
          </a:extLst>
        </xdr:cNvPr>
        <xdr:cNvSpPr/>
      </xdr:nvSpPr>
      <xdr:spPr>
        <a:xfrm>
          <a:off x="2895600" y="3228975"/>
          <a:ext cx="3095625" cy="342901"/>
        </a:xfrm>
        <a:prstGeom prst="leftArrow">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50">
              <a:solidFill>
                <a:sysClr val="windowText" lastClr="000000"/>
              </a:solidFill>
            </a:rPr>
            <a:t>Total</a:t>
          </a:r>
          <a:r>
            <a:rPr lang="en-US" sz="1050" baseline="0">
              <a:solidFill>
                <a:sysClr val="windowText" lastClr="000000"/>
              </a:solidFill>
            </a:rPr>
            <a:t> Unallocated Funds will calculate automatically</a:t>
          </a:r>
          <a:endParaRPr lang="en-US" sz="1050">
            <a:solidFill>
              <a:sysClr val="windowText" lastClr="000000"/>
            </a:solidFil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CC00"/>
  </sheetPr>
  <dimension ref="A1:X1052"/>
  <sheetViews>
    <sheetView showGridLines="0" tabSelected="1" zoomScale="130" zoomScaleNormal="130" workbookViewId="0">
      <pane ySplit="9" topLeftCell="A10" activePane="bottomLeft" state="frozen"/>
      <selection activeCell="N42" sqref="N42"/>
      <selection pane="bottomLeft" activeCell="K5" sqref="K5"/>
    </sheetView>
  </sheetViews>
  <sheetFormatPr defaultColWidth="14.42578125" defaultRowHeight="15" customHeight="1" x14ac:dyDescent="0.2"/>
  <cols>
    <col min="1" max="1" width="1.42578125" customWidth="1"/>
    <col min="2" max="2" width="14.7109375" customWidth="1"/>
    <col min="3" max="3" width="35.7109375" bestFit="1" customWidth="1"/>
    <col min="4" max="4" width="10.42578125" customWidth="1"/>
    <col min="5" max="5" width="12.140625" customWidth="1"/>
    <col min="6" max="6" width="15.42578125" customWidth="1"/>
    <col min="7" max="7" width="7.140625" customWidth="1"/>
    <col min="8" max="8" width="9" customWidth="1"/>
    <col min="9" max="9" width="7.28515625" customWidth="1"/>
    <col min="10" max="10" width="23.85546875" customWidth="1"/>
    <col min="11" max="11" width="18.5703125" bestFit="1" customWidth="1"/>
    <col min="12" max="12" width="19.28515625" customWidth="1"/>
    <col min="13" max="13" width="11.42578125" customWidth="1"/>
    <col min="14" max="14" width="14.28515625" bestFit="1" customWidth="1"/>
    <col min="15" max="15" width="16.28515625" bestFit="1" customWidth="1"/>
    <col min="16" max="16" width="12.42578125" customWidth="1"/>
    <col min="17" max="17" width="1.42578125" customWidth="1"/>
    <col min="18" max="18" width="5.5703125" customWidth="1"/>
    <col min="19" max="19" width="12.85546875" customWidth="1"/>
    <col min="20" max="20" width="7" customWidth="1"/>
    <col min="21" max="24" width="8.85546875" customWidth="1"/>
  </cols>
  <sheetData>
    <row r="1" spans="1:24" ht="42.75" customHeight="1" x14ac:dyDescent="0.2">
      <c r="B1" s="1"/>
      <c r="D1" s="2"/>
      <c r="F1" s="3"/>
      <c r="H1" s="4"/>
      <c r="I1" s="2"/>
      <c r="J1" s="326"/>
      <c r="K1" s="235">
        <f>J235</f>
        <v>0</v>
      </c>
      <c r="L1" s="236">
        <f>J1-K1</f>
        <v>0</v>
      </c>
      <c r="Q1" s="8"/>
    </row>
    <row r="2" spans="1:24" ht="20.25" customHeight="1" x14ac:dyDescent="0.2">
      <c r="B2" s="626" t="s">
        <v>111</v>
      </c>
      <c r="C2" s="626"/>
      <c r="D2" s="626"/>
      <c r="E2" s="626"/>
      <c r="F2" s="301"/>
      <c r="G2" s="217"/>
      <c r="H2" s="217"/>
      <c r="I2" s="217"/>
      <c r="J2" s="218"/>
      <c r="K2" s="219" t="s">
        <v>253</v>
      </c>
      <c r="L2" s="219" t="s">
        <v>254</v>
      </c>
      <c r="M2" s="217"/>
      <c r="P2" s="216"/>
      <c r="Q2" s="10"/>
      <c r="R2" s="6"/>
    </row>
    <row r="3" spans="1:24" ht="30" customHeight="1" x14ac:dyDescent="0.25">
      <c r="A3" s="11"/>
      <c r="B3" s="11"/>
      <c r="C3" s="12"/>
      <c r="D3" s="13"/>
      <c r="E3" s="628" t="s">
        <v>281</v>
      </c>
      <c r="F3" s="628"/>
      <c r="G3" s="628"/>
      <c r="H3" s="628"/>
      <c r="I3" s="504"/>
      <c r="J3" s="506"/>
      <c r="M3" s="9"/>
      <c r="N3" s="11"/>
      <c r="O3" s="15"/>
      <c r="P3" s="11"/>
      <c r="Q3" s="11"/>
      <c r="R3" s="16"/>
      <c r="S3" s="493"/>
      <c r="T3" s="494"/>
      <c r="U3" s="494"/>
      <c r="V3" s="494"/>
      <c r="W3" s="494"/>
      <c r="X3" s="494"/>
    </row>
    <row r="4" spans="1:24" ht="9.75" customHeight="1" x14ac:dyDescent="0.2">
      <c r="A4" s="11"/>
      <c r="B4" s="13"/>
      <c r="C4" s="13"/>
      <c r="D4" s="13"/>
      <c r="E4" s="13"/>
      <c r="F4" s="13"/>
      <c r="G4" s="13"/>
      <c r="H4" s="13"/>
      <c r="I4" s="13"/>
      <c r="J4" s="17"/>
      <c r="K4" s="18"/>
      <c r="L4" s="13"/>
      <c r="M4" s="11"/>
      <c r="N4" s="11"/>
      <c r="O4" s="11"/>
      <c r="P4" s="11"/>
      <c r="Q4" s="11"/>
      <c r="R4" s="11"/>
      <c r="S4" s="11"/>
      <c r="T4" s="495"/>
      <c r="U4" s="496"/>
      <c r="V4" s="494"/>
      <c r="W4" s="494"/>
      <c r="X4" s="494"/>
    </row>
    <row r="5" spans="1:24" ht="12" customHeight="1" x14ac:dyDescent="0.25">
      <c r="A5" s="19"/>
      <c r="B5" s="20" t="s">
        <v>0</v>
      </c>
      <c r="C5" s="502"/>
      <c r="D5" s="503"/>
      <c r="E5" s="19"/>
      <c r="F5" s="21" t="s">
        <v>198</v>
      </c>
      <c r="G5" s="504"/>
      <c r="H5" s="505"/>
      <c r="I5" s="505"/>
      <c r="J5" s="262" t="s">
        <v>271</v>
      </c>
      <c r="K5" s="300"/>
      <c r="N5" s="19"/>
      <c r="O5" s="19"/>
      <c r="P5" s="19"/>
      <c r="Q5" s="19"/>
      <c r="R5" s="19"/>
      <c r="S5" s="19"/>
      <c r="T5" s="494"/>
      <c r="U5" s="494"/>
      <c r="V5" s="494"/>
      <c r="W5" s="494"/>
      <c r="X5" s="494"/>
    </row>
    <row r="6" spans="1:24" ht="12" customHeight="1" x14ac:dyDescent="0.25">
      <c r="A6" s="19"/>
      <c r="B6" s="20"/>
      <c r="L6" s="196"/>
      <c r="M6" s="196"/>
      <c r="N6" s="19"/>
      <c r="O6" s="19"/>
      <c r="P6" s="19"/>
      <c r="Q6" s="19"/>
      <c r="R6" s="19"/>
      <c r="S6" s="19"/>
      <c r="T6" s="494"/>
      <c r="U6" s="494"/>
      <c r="V6" s="494"/>
      <c r="W6" s="494"/>
      <c r="X6" s="494"/>
    </row>
    <row r="7" spans="1:24" ht="12" customHeight="1" x14ac:dyDescent="0.25">
      <c r="A7" s="19"/>
      <c r="C7" s="222" t="s">
        <v>272</v>
      </c>
      <c r="D7" s="323">
        <f>DATEDIF(G5,K5+369,"m")</f>
        <v>12</v>
      </c>
      <c r="F7" s="507" t="s">
        <v>273</v>
      </c>
      <c r="G7" s="507"/>
      <c r="H7" s="507"/>
      <c r="I7" s="324">
        <f>DATEDIF(G5,K5+365,"d")/7</f>
        <v>52.142857142857146</v>
      </c>
      <c r="N7" s="19"/>
      <c r="O7" s="19"/>
      <c r="P7" s="19"/>
      <c r="Q7" s="19"/>
      <c r="R7" s="19"/>
      <c r="S7" s="19"/>
      <c r="T7" s="494"/>
      <c r="U7" s="494"/>
      <c r="V7" s="494"/>
      <c r="W7" s="494"/>
      <c r="X7" s="494"/>
    </row>
    <row r="8" spans="1:24" ht="9" customHeight="1" thickBot="1" x14ac:dyDescent="0.25">
      <c r="B8" s="14"/>
      <c r="C8" s="304"/>
      <c r="D8" s="309"/>
      <c r="E8" s="305"/>
      <c r="F8" s="306"/>
      <c r="G8" s="305"/>
      <c r="H8" s="306"/>
      <c r="I8" s="307"/>
      <c r="J8" s="23"/>
      <c r="K8" s="7"/>
      <c r="T8" s="494"/>
      <c r="U8" s="494"/>
      <c r="V8" s="494"/>
      <c r="W8" s="494"/>
      <c r="X8" s="494"/>
    </row>
    <row r="9" spans="1:24" ht="15.75" customHeight="1" thickBot="1" x14ac:dyDescent="0.25">
      <c r="B9" s="303" t="s">
        <v>280</v>
      </c>
      <c r="C9" s="308" t="s">
        <v>290</v>
      </c>
      <c r="D9" s="325"/>
      <c r="E9" s="497" t="s">
        <v>1</v>
      </c>
      <c r="F9" s="498"/>
      <c r="G9" s="325"/>
      <c r="H9" s="497" t="s">
        <v>224</v>
      </c>
      <c r="I9" s="499"/>
      <c r="J9" s="24" t="s">
        <v>2</v>
      </c>
      <c r="K9" s="327"/>
      <c r="T9" s="494"/>
      <c r="U9" s="494"/>
      <c r="V9" s="494"/>
      <c r="W9" s="494"/>
      <c r="X9" s="494"/>
    </row>
    <row r="10" spans="1:24" ht="5.25" customHeight="1" thickBot="1" x14ac:dyDescent="0.25">
      <c r="A10" s="6"/>
      <c r="B10" s="14"/>
      <c r="C10" s="22"/>
      <c r="D10" s="2"/>
      <c r="E10" s="6"/>
      <c r="F10" s="4"/>
      <c r="G10" s="6"/>
      <c r="H10" s="4"/>
      <c r="I10" s="2"/>
      <c r="J10" s="5"/>
      <c r="K10" s="7"/>
      <c r="L10" s="6"/>
      <c r="M10" s="25"/>
      <c r="N10" s="6"/>
      <c r="O10" s="6"/>
      <c r="P10" s="6"/>
      <c r="Q10" s="6"/>
      <c r="R10" s="6"/>
      <c r="S10" s="6"/>
      <c r="T10" s="6"/>
      <c r="U10" s="6"/>
      <c r="V10" s="6"/>
      <c r="W10" s="6"/>
      <c r="X10" s="6"/>
    </row>
    <row r="11" spans="1:24" ht="16.5" customHeight="1" thickBot="1" x14ac:dyDescent="0.25">
      <c r="A11" s="6"/>
      <c r="B11" s="500" t="s">
        <v>278</v>
      </c>
      <c r="C11" s="501"/>
      <c r="D11" s="448"/>
      <c r="E11" s="448"/>
      <c r="F11" s="448"/>
      <c r="G11" s="448"/>
      <c r="H11" s="448"/>
      <c r="I11" s="448"/>
      <c r="J11" s="449"/>
      <c r="M11" s="213"/>
      <c r="N11" s="6"/>
      <c r="O11" s="6"/>
      <c r="P11" s="6"/>
      <c r="Q11" s="6"/>
      <c r="R11" s="6"/>
      <c r="S11" s="6"/>
      <c r="T11" s="6"/>
      <c r="U11" s="6"/>
      <c r="V11" s="6"/>
      <c r="W11" s="6"/>
      <c r="X11" s="6"/>
    </row>
    <row r="12" spans="1:24" ht="25.5" x14ac:dyDescent="0.2">
      <c r="A12" s="11"/>
      <c r="B12" s="519" t="s">
        <v>291</v>
      </c>
      <c r="C12" s="520"/>
      <c r="D12" s="523" t="s">
        <v>282</v>
      </c>
      <c r="E12" s="523"/>
      <c r="F12" s="523"/>
      <c r="G12" s="509" t="s">
        <v>212</v>
      </c>
      <c r="H12" s="510"/>
      <c r="I12" s="258" t="s">
        <v>37</v>
      </c>
      <c r="J12" s="259" t="s">
        <v>209</v>
      </c>
      <c r="M12" s="188"/>
      <c r="N12" s="11"/>
      <c r="O12" s="11"/>
      <c r="P12" s="11"/>
      <c r="Q12" s="11"/>
      <c r="R12" s="11"/>
      <c r="S12" s="11"/>
      <c r="T12" s="11"/>
      <c r="U12" s="11"/>
      <c r="V12" s="11"/>
      <c r="W12" s="11"/>
      <c r="X12" s="11"/>
    </row>
    <row r="13" spans="1:24" ht="52.5" customHeight="1" thickBot="1" x14ac:dyDescent="0.25">
      <c r="A13" s="11"/>
      <c r="B13" s="521"/>
      <c r="C13" s="522"/>
      <c r="D13" s="524"/>
      <c r="E13" s="524"/>
      <c r="F13" s="524"/>
      <c r="G13" s="525"/>
      <c r="H13" s="525"/>
      <c r="I13" s="261"/>
      <c r="J13" s="260">
        <f>G13*I13</f>
        <v>0</v>
      </c>
      <c r="M13" s="188"/>
      <c r="N13" s="11"/>
      <c r="O13" s="11"/>
      <c r="P13" s="11"/>
      <c r="Q13" s="11"/>
      <c r="R13" s="11"/>
      <c r="S13" s="11"/>
      <c r="T13" s="11"/>
      <c r="U13" s="11"/>
      <c r="V13" s="11"/>
      <c r="W13" s="11"/>
      <c r="X13" s="11"/>
    </row>
    <row r="14" spans="1:24" ht="12.75" customHeight="1" x14ac:dyDescent="0.2">
      <c r="A14" s="11"/>
      <c r="B14" s="450" t="s">
        <v>214</v>
      </c>
      <c r="C14" s="451"/>
      <c r="D14" s="428"/>
      <c r="E14" s="428"/>
      <c r="F14" s="420"/>
      <c r="G14" s="428"/>
      <c r="H14" s="428"/>
      <c r="I14" s="428"/>
      <c r="J14" s="516"/>
      <c r="M14" s="188"/>
      <c r="N14" s="11"/>
      <c r="O14" s="11"/>
      <c r="P14" s="11"/>
      <c r="Q14" s="11"/>
      <c r="R14" s="11"/>
      <c r="S14" s="11"/>
      <c r="T14" s="11"/>
      <c r="U14" s="11"/>
      <c r="V14" s="11"/>
      <c r="W14" s="11"/>
      <c r="X14" s="11"/>
    </row>
    <row r="15" spans="1:24" ht="27" customHeight="1" x14ac:dyDescent="0.2">
      <c r="A15" s="6"/>
      <c r="B15" s="518" t="s">
        <v>3</v>
      </c>
      <c r="C15" s="467"/>
      <c r="D15" s="32" t="s">
        <v>4</v>
      </c>
      <c r="E15" s="203" t="s">
        <v>210</v>
      </c>
      <c r="F15" s="99" t="s">
        <v>37</v>
      </c>
      <c r="G15" s="156"/>
      <c r="H15" s="156"/>
      <c r="I15" s="71"/>
      <c r="J15" s="202" t="s">
        <v>209</v>
      </c>
      <c r="L15" s="68"/>
      <c r="M15" s="188"/>
      <c r="N15" s="6"/>
      <c r="O15" s="6"/>
      <c r="P15" s="511"/>
      <c r="Q15" s="494"/>
      <c r="R15" s="494"/>
      <c r="S15" s="6"/>
      <c r="T15" s="6"/>
      <c r="U15" s="6"/>
      <c r="V15" s="6"/>
      <c r="W15" s="6"/>
      <c r="X15" s="6"/>
    </row>
    <row r="16" spans="1:24" ht="16.5" customHeight="1" x14ac:dyDescent="0.2">
      <c r="A16" s="6"/>
      <c r="B16" s="399" t="s">
        <v>5</v>
      </c>
      <c r="C16" s="399"/>
      <c r="D16" s="278"/>
      <c r="E16" s="263"/>
      <c r="F16" s="156"/>
      <c r="G16" s="161"/>
      <c r="H16" s="161"/>
      <c r="I16" s="517"/>
      <c r="J16" s="197">
        <f>D16*E16</f>
        <v>0</v>
      </c>
      <c r="M16" s="188"/>
      <c r="N16" s="6"/>
      <c r="O16" s="6"/>
      <c r="P16" s="494"/>
      <c r="Q16" s="494"/>
      <c r="R16" s="494"/>
      <c r="S16" s="6"/>
      <c r="T16" s="6"/>
      <c r="U16" s="6"/>
      <c r="V16" s="6"/>
      <c r="W16" s="6"/>
      <c r="X16" s="6"/>
    </row>
    <row r="17" spans="1:24" ht="21.75" customHeight="1" x14ac:dyDescent="0.2">
      <c r="A17" s="6"/>
      <c r="B17" s="528" t="s">
        <v>200</v>
      </c>
      <c r="C17" s="528"/>
      <c r="D17" s="278"/>
      <c r="E17" s="263"/>
      <c r="F17" s="263"/>
      <c r="G17" s="161"/>
      <c r="H17" s="161"/>
      <c r="I17" s="517"/>
      <c r="J17" s="118">
        <f>(D17*E17)*F17</f>
        <v>0</v>
      </c>
      <c r="M17" s="188"/>
      <c r="N17" s="6"/>
      <c r="O17" s="6"/>
      <c r="P17" s="494"/>
      <c r="Q17" s="494"/>
      <c r="R17" s="494"/>
      <c r="S17" s="6"/>
      <c r="T17" s="6"/>
      <c r="U17" s="6"/>
      <c r="V17" s="6"/>
      <c r="W17" s="6"/>
      <c r="X17" s="6"/>
    </row>
    <row r="18" spans="1:24" ht="15.75" customHeight="1" x14ac:dyDescent="0.2">
      <c r="A18" s="69"/>
      <c r="B18" s="443" t="s">
        <v>15</v>
      </c>
      <c r="C18" s="443"/>
      <c r="D18" s="106"/>
      <c r="E18" s="106"/>
      <c r="F18" s="106"/>
      <c r="G18" s="106"/>
      <c r="H18" s="106"/>
      <c r="I18" s="107"/>
      <c r="J18" s="138"/>
      <c r="M18" s="188"/>
      <c r="N18" s="6"/>
      <c r="O18" s="6"/>
      <c r="P18" s="494"/>
      <c r="Q18" s="494"/>
      <c r="R18" s="494"/>
      <c r="S18" s="6"/>
      <c r="T18" s="6"/>
      <c r="U18" s="6"/>
      <c r="V18" s="6"/>
      <c r="W18" s="6"/>
      <c r="X18" s="6"/>
    </row>
    <row r="19" spans="1:24" ht="18" customHeight="1" x14ac:dyDescent="0.2">
      <c r="A19" s="69"/>
      <c r="B19" s="399" t="s">
        <v>6</v>
      </c>
      <c r="C19" s="399"/>
      <c r="D19" s="35"/>
      <c r="E19" s="35"/>
      <c r="F19" s="35"/>
      <c r="G19" s="66"/>
      <c r="H19" s="66"/>
      <c r="I19" s="67"/>
      <c r="J19" s="264"/>
      <c r="M19" s="188"/>
      <c r="N19" s="6"/>
      <c r="O19" s="6"/>
      <c r="P19" s="494"/>
      <c r="Q19" s="494"/>
      <c r="R19" s="494"/>
      <c r="S19" s="6"/>
      <c r="T19" s="6"/>
      <c r="U19" s="6"/>
      <c r="V19" s="6"/>
      <c r="W19" s="6"/>
      <c r="X19" s="6"/>
    </row>
    <row r="20" spans="1:24" ht="18" customHeight="1" x14ac:dyDescent="0.2">
      <c r="A20" s="69"/>
      <c r="B20" s="399" t="s">
        <v>222</v>
      </c>
      <c r="C20" s="399"/>
      <c r="D20" s="35"/>
      <c r="E20" s="35"/>
      <c r="F20" s="35"/>
      <c r="G20" s="66"/>
      <c r="H20" s="66"/>
      <c r="I20" s="67"/>
      <c r="J20" s="264"/>
      <c r="M20" s="192"/>
      <c r="N20" s="6"/>
      <c r="O20" s="6"/>
      <c r="P20" s="494"/>
      <c r="Q20" s="494"/>
      <c r="R20" s="494"/>
      <c r="S20" s="6"/>
      <c r="T20" s="6"/>
      <c r="U20" s="6"/>
      <c r="V20" s="6"/>
      <c r="W20" s="6"/>
      <c r="X20" s="6"/>
    </row>
    <row r="21" spans="1:24" ht="18" customHeight="1" x14ac:dyDescent="0.2">
      <c r="A21" s="69"/>
      <c r="B21" s="399" t="s">
        <v>16</v>
      </c>
      <c r="C21" s="399"/>
      <c r="D21" s="453"/>
      <c r="E21" s="453"/>
      <c r="F21" s="454"/>
      <c r="G21" s="66"/>
      <c r="H21" s="66"/>
      <c r="I21" s="67"/>
      <c r="J21" s="264"/>
      <c r="M21" s="188"/>
      <c r="N21" s="6"/>
      <c r="O21" s="6"/>
      <c r="P21" s="494"/>
      <c r="Q21" s="494"/>
      <c r="R21" s="494"/>
      <c r="S21" s="6"/>
      <c r="T21" s="6"/>
      <c r="U21" s="6"/>
      <c r="V21" s="6"/>
      <c r="W21" s="6"/>
      <c r="X21" s="6"/>
    </row>
    <row r="22" spans="1:24" ht="18" customHeight="1" x14ac:dyDescent="0.2">
      <c r="A22" s="69"/>
      <c r="B22" s="399" t="s">
        <v>184</v>
      </c>
      <c r="C22" s="399"/>
      <c r="D22" s="35"/>
      <c r="E22" s="35"/>
      <c r="F22" s="94"/>
      <c r="G22" s="66"/>
      <c r="H22" s="66"/>
      <c r="I22" s="67"/>
      <c r="J22" s="264"/>
      <c r="M22" s="188"/>
      <c r="N22" s="6"/>
      <c r="O22" s="6"/>
      <c r="P22" s="494"/>
      <c r="Q22" s="494"/>
      <c r="R22" s="494"/>
      <c r="S22" s="6"/>
      <c r="T22" s="6"/>
      <c r="U22" s="6"/>
      <c r="V22" s="6"/>
      <c r="W22" s="6"/>
      <c r="X22" s="6"/>
    </row>
    <row r="23" spans="1:24" ht="18" customHeight="1" x14ac:dyDescent="0.2">
      <c r="A23" s="69"/>
      <c r="B23" s="443" t="s">
        <v>7</v>
      </c>
      <c r="C23" s="443"/>
      <c r="D23" s="279" t="s">
        <v>17</v>
      </c>
      <c r="E23" s="177" t="s">
        <v>18</v>
      </c>
      <c r="F23" s="108"/>
      <c r="G23" s="109"/>
      <c r="H23" s="109"/>
      <c r="I23" s="110"/>
      <c r="J23" s="98"/>
      <c r="M23" s="188"/>
      <c r="N23" s="6"/>
      <c r="O23" s="6"/>
      <c r="P23" s="494"/>
      <c r="Q23" s="494"/>
      <c r="R23" s="494"/>
      <c r="S23" s="6"/>
      <c r="T23" s="6"/>
      <c r="U23" s="6"/>
      <c r="V23" s="6"/>
      <c r="W23" s="6"/>
      <c r="X23" s="6"/>
    </row>
    <row r="24" spans="1:24" ht="21" customHeight="1" x14ac:dyDescent="0.2">
      <c r="A24" s="69"/>
      <c r="B24" s="444" t="s">
        <v>187</v>
      </c>
      <c r="C24" s="444"/>
      <c r="D24" s="280"/>
      <c r="E24" s="265"/>
      <c r="F24" s="66"/>
      <c r="G24" s="66"/>
      <c r="H24" s="66"/>
      <c r="I24" s="67"/>
      <c r="J24" s="87">
        <f>D24*E24</f>
        <v>0</v>
      </c>
      <c r="M24" s="188"/>
      <c r="N24" s="6"/>
      <c r="O24" s="6"/>
      <c r="P24" s="494"/>
      <c r="Q24" s="494"/>
      <c r="R24" s="494"/>
      <c r="S24" s="6"/>
      <c r="T24" s="6"/>
      <c r="U24" s="6"/>
      <c r="V24" s="6"/>
      <c r="W24" s="6"/>
      <c r="X24" s="6"/>
    </row>
    <row r="25" spans="1:24" ht="27.75" customHeight="1" x14ac:dyDescent="0.2">
      <c r="A25" s="90"/>
      <c r="B25" s="445" t="s">
        <v>19</v>
      </c>
      <c r="C25" s="445"/>
      <c r="D25" s="281" t="s">
        <v>20</v>
      </c>
      <c r="E25" s="175" t="s">
        <v>21</v>
      </c>
      <c r="F25" s="176" t="s">
        <v>13</v>
      </c>
      <c r="G25" s="111"/>
      <c r="H25" s="112"/>
      <c r="I25" s="113"/>
      <c r="J25" s="139"/>
      <c r="M25" s="189"/>
      <c r="N25" s="29"/>
      <c r="O25" s="29"/>
      <c r="P25" s="494"/>
      <c r="Q25" s="494"/>
      <c r="R25" s="494"/>
      <c r="S25" s="29"/>
      <c r="T25" s="29"/>
      <c r="U25" s="29"/>
      <c r="V25" s="29"/>
      <c r="W25" s="29"/>
      <c r="X25" s="29"/>
    </row>
    <row r="26" spans="1:24" ht="16.5" customHeight="1" x14ac:dyDescent="0.2">
      <c r="A26" s="90"/>
      <c r="B26" s="399" t="s">
        <v>22</v>
      </c>
      <c r="C26" s="399"/>
      <c r="D26" s="282"/>
      <c r="E26" s="266"/>
      <c r="F26" s="267"/>
      <c r="G26" s="93"/>
      <c r="H26" s="93"/>
      <c r="I26" s="93"/>
      <c r="J26" s="140">
        <f>((E26*F26)*D26)</f>
        <v>0</v>
      </c>
      <c r="M26" s="190"/>
      <c r="N26" s="29"/>
      <c r="O26" s="29"/>
      <c r="P26" s="494"/>
      <c r="Q26" s="494"/>
      <c r="R26" s="494"/>
      <c r="S26" s="29"/>
      <c r="T26" s="29"/>
      <c r="U26" s="29"/>
      <c r="V26" s="29"/>
      <c r="W26" s="29"/>
      <c r="X26" s="29"/>
    </row>
    <row r="27" spans="1:24" ht="16.5" customHeight="1" x14ac:dyDescent="0.2">
      <c r="A27" s="90"/>
      <c r="B27" s="446" t="s">
        <v>183</v>
      </c>
      <c r="C27" s="446"/>
      <c r="D27" s="283" t="s">
        <v>180</v>
      </c>
      <c r="E27" s="100" t="s">
        <v>182</v>
      </c>
      <c r="F27" s="93"/>
      <c r="G27" s="112"/>
      <c r="H27" s="112"/>
      <c r="I27" s="113"/>
      <c r="J27" s="139"/>
      <c r="M27" s="191"/>
      <c r="N27" s="29"/>
      <c r="O27" s="29"/>
      <c r="P27" s="494"/>
      <c r="Q27" s="494"/>
      <c r="R27" s="494"/>
      <c r="S27" s="29"/>
      <c r="T27" s="29"/>
      <c r="U27" s="29"/>
      <c r="V27" s="29"/>
      <c r="W27" s="29"/>
      <c r="X27" s="29"/>
    </row>
    <row r="28" spans="1:24" ht="16.5" customHeight="1" x14ac:dyDescent="0.2">
      <c r="A28" s="90"/>
      <c r="B28" s="399" t="s">
        <v>23</v>
      </c>
      <c r="C28" s="399"/>
      <c r="D28" s="282"/>
      <c r="E28" s="265"/>
      <c r="F28" s="93"/>
      <c r="G28" s="93"/>
      <c r="H28" s="93"/>
      <c r="I28" s="93"/>
      <c r="J28" s="140">
        <f>D28*E28</f>
        <v>0</v>
      </c>
      <c r="M28" s="190"/>
      <c r="N28" s="29"/>
      <c r="O28" s="29"/>
      <c r="P28" s="494"/>
      <c r="Q28" s="494"/>
      <c r="R28" s="494"/>
      <c r="S28" s="29"/>
      <c r="T28" s="29"/>
      <c r="U28" s="29"/>
      <c r="V28" s="29"/>
      <c r="W28" s="29"/>
      <c r="X28" s="29"/>
    </row>
    <row r="29" spans="1:24" ht="16.5" customHeight="1" x14ac:dyDescent="0.2">
      <c r="A29" s="90"/>
      <c r="B29" s="607" t="s">
        <v>24</v>
      </c>
      <c r="C29" s="607"/>
      <c r="D29" s="282"/>
      <c r="E29" s="265"/>
      <c r="F29" s="93"/>
      <c r="G29" s="93"/>
      <c r="H29" s="93"/>
      <c r="I29" s="93"/>
      <c r="J29" s="140">
        <f>D29*E29</f>
        <v>0</v>
      </c>
      <c r="M29" s="190"/>
      <c r="N29" s="29"/>
      <c r="O29" s="29"/>
      <c r="P29" s="494"/>
      <c r="Q29" s="494"/>
      <c r="R29" s="494"/>
      <c r="S29" s="29"/>
      <c r="T29" s="29"/>
      <c r="U29" s="29"/>
      <c r="V29" s="29"/>
      <c r="W29" s="29"/>
      <c r="X29" s="29"/>
    </row>
    <row r="30" spans="1:24" ht="16.5" customHeight="1" x14ac:dyDescent="0.2">
      <c r="A30" s="90"/>
      <c r="B30" s="446" t="s">
        <v>190</v>
      </c>
      <c r="C30" s="446"/>
      <c r="D30" s="93"/>
      <c r="E30" s="93"/>
      <c r="F30" s="93"/>
      <c r="G30" s="93"/>
      <c r="H30" s="93"/>
      <c r="I30" s="93"/>
      <c r="J30" s="181"/>
      <c r="M30" s="191"/>
      <c r="N30" s="29"/>
      <c r="O30" s="29"/>
      <c r="P30" s="494"/>
      <c r="Q30" s="494"/>
      <c r="R30" s="494"/>
      <c r="S30" s="29"/>
      <c r="T30" s="29"/>
      <c r="U30" s="29"/>
      <c r="V30" s="29"/>
      <c r="W30" s="29"/>
      <c r="X30" s="29"/>
    </row>
    <row r="31" spans="1:24" ht="16.5" customHeight="1" x14ac:dyDescent="0.2">
      <c r="A31" s="90"/>
      <c r="B31" s="399" t="s">
        <v>191</v>
      </c>
      <c r="C31" s="399"/>
      <c r="D31" s="284"/>
      <c r="E31" s="80"/>
      <c r="F31" s="95"/>
      <c r="G31" s="93"/>
      <c r="H31" s="93"/>
      <c r="I31" s="93"/>
      <c r="J31" s="140">
        <f>(J22+J17+J20+J16)*D31</f>
        <v>0</v>
      </c>
      <c r="M31" s="190"/>
      <c r="N31" s="29"/>
      <c r="O31" s="29"/>
      <c r="P31" s="494"/>
      <c r="Q31" s="494"/>
      <c r="R31" s="494"/>
      <c r="S31" s="29"/>
      <c r="T31" s="29"/>
      <c r="U31" s="29"/>
      <c r="V31" s="29"/>
      <c r="W31" s="29"/>
      <c r="X31" s="29"/>
    </row>
    <row r="32" spans="1:24" ht="26.25" customHeight="1" x14ac:dyDescent="0.2">
      <c r="A32" s="90"/>
      <c r="B32" s="608" t="s">
        <v>199</v>
      </c>
      <c r="C32" s="608"/>
      <c r="D32" s="285" t="s">
        <v>211</v>
      </c>
      <c r="E32" s="182" t="s">
        <v>210</v>
      </c>
      <c r="F32" s="99" t="s">
        <v>37</v>
      </c>
      <c r="G32" s="93"/>
      <c r="H32" s="93"/>
      <c r="I32" s="93"/>
      <c r="J32" s="139"/>
      <c r="M32" s="191"/>
      <c r="N32" s="29"/>
      <c r="O32" s="29"/>
      <c r="S32" s="29"/>
      <c r="T32" s="29"/>
      <c r="U32" s="29"/>
      <c r="V32" s="29"/>
      <c r="W32" s="29"/>
      <c r="X32" s="29"/>
    </row>
    <row r="33" spans="1:24" ht="16.5" customHeight="1" thickBot="1" x14ac:dyDescent="0.25">
      <c r="A33" s="90"/>
      <c r="B33" s="399" t="s">
        <v>192</v>
      </c>
      <c r="C33" s="399"/>
      <c r="D33" s="268"/>
      <c r="E33" s="269"/>
      <c r="F33" s="270"/>
      <c r="G33" s="183"/>
      <c r="H33" s="183"/>
      <c r="I33" s="183"/>
      <c r="J33" s="184">
        <f>(D33*E33)*F33</f>
        <v>0</v>
      </c>
      <c r="M33" s="191"/>
      <c r="N33" s="29"/>
      <c r="O33" s="29"/>
      <c r="S33" s="29"/>
      <c r="T33" s="29"/>
      <c r="U33" s="29"/>
      <c r="V33" s="29"/>
      <c r="W33" s="29"/>
      <c r="X33" s="29"/>
    </row>
    <row r="34" spans="1:24" ht="3.75" customHeight="1" thickBot="1" x14ac:dyDescent="0.25">
      <c r="A34" s="6"/>
      <c r="B34" s="14"/>
      <c r="C34" s="22"/>
      <c r="D34" s="2">
        <v>14</v>
      </c>
      <c r="E34" s="6"/>
      <c r="F34" s="4"/>
      <c r="G34" s="6"/>
      <c r="H34" s="4"/>
      <c r="I34" s="2"/>
      <c r="J34" s="5"/>
      <c r="M34" s="188"/>
      <c r="N34" s="6"/>
      <c r="O34" s="6"/>
      <c r="P34" s="6"/>
      <c r="Q34" s="6"/>
      <c r="R34" s="6"/>
      <c r="S34" s="6"/>
      <c r="T34" s="6"/>
      <c r="U34" s="6"/>
      <c r="V34" s="6"/>
      <c r="W34" s="6"/>
      <c r="X34" s="6"/>
    </row>
    <row r="35" spans="1:24" ht="12" customHeight="1" thickBot="1" x14ac:dyDescent="0.25">
      <c r="A35" s="69"/>
      <c r="B35" s="447" t="s">
        <v>10</v>
      </c>
      <c r="C35" s="448"/>
      <c r="D35" s="448"/>
      <c r="E35" s="448"/>
      <c r="F35" s="448"/>
      <c r="G35" s="448"/>
      <c r="H35" s="448"/>
      <c r="I35" s="448"/>
      <c r="J35" s="449"/>
      <c r="M35" s="188"/>
      <c r="N35" s="6"/>
      <c r="O35" s="6"/>
      <c r="P35" s="6"/>
      <c r="Q35" s="6"/>
      <c r="R35" s="6"/>
      <c r="S35" s="6"/>
      <c r="T35" s="6"/>
      <c r="U35" s="6"/>
      <c r="V35" s="6"/>
      <c r="W35" s="6"/>
      <c r="X35" s="6"/>
    </row>
    <row r="36" spans="1:24" ht="27.75" customHeight="1" x14ac:dyDescent="0.2">
      <c r="A36" s="84"/>
      <c r="B36" s="512" t="s">
        <v>11</v>
      </c>
      <c r="C36" s="513"/>
      <c r="D36" s="119" t="s">
        <v>12</v>
      </c>
      <c r="E36" s="142" t="s">
        <v>210</v>
      </c>
      <c r="F36" s="173" t="s">
        <v>13</v>
      </c>
      <c r="G36" s="514" t="s">
        <v>14</v>
      </c>
      <c r="H36" s="514"/>
      <c r="I36" s="514"/>
      <c r="J36" s="143" t="s">
        <v>209</v>
      </c>
      <c r="M36" s="188"/>
      <c r="N36" s="11"/>
      <c r="O36" s="11"/>
      <c r="P36" s="11"/>
      <c r="Q36" s="11"/>
      <c r="R36" s="11"/>
      <c r="S36" s="11"/>
      <c r="T36" s="11"/>
      <c r="U36" s="11"/>
      <c r="V36" s="11"/>
      <c r="W36" s="11"/>
      <c r="X36" s="11"/>
    </row>
    <row r="37" spans="1:24" ht="18" customHeight="1" x14ac:dyDescent="0.2">
      <c r="A37" s="84"/>
      <c r="B37" s="444" t="s">
        <v>186</v>
      </c>
      <c r="C37" s="444"/>
      <c r="D37" s="302"/>
      <c r="E37" s="328"/>
      <c r="F37" s="267"/>
      <c r="G37" s="515"/>
      <c r="H37" s="515"/>
      <c r="I37" s="515"/>
      <c r="J37" s="87">
        <f t="shared" ref="J37:J49" si="0">((E37*F37)*D37)</f>
        <v>0</v>
      </c>
      <c r="M37" s="188"/>
      <c r="N37" s="11"/>
      <c r="O37" s="11"/>
      <c r="P37" s="11"/>
      <c r="Q37" s="11"/>
      <c r="R37" s="11"/>
      <c r="S37" s="11"/>
      <c r="T37" s="11"/>
      <c r="U37" s="11"/>
      <c r="V37" s="11"/>
      <c r="W37" s="11"/>
      <c r="X37" s="11"/>
    </row>
    <row r="38" spans="1:24" ht="18" customHeight="1" x14ac:dyDescent="0.2">
      <c r="A38" s="84"/>
      <c r="B38" s="444" t="s">
        <v>186</v>
      </c>
      <c r="C38" s="444"/>
      <c r="D38" s="302"/>
      <c r="E38" s="328"/>
      <c r="F38" s="267"/>
      <c r="G38" s="515"/>
      <c r="H38" s="515"/>
      <c r="I38" s="515"/>
      <c r="J38" s="87">
        <f t="shared" si="0"/>
        <v>0</v>
      </c>
      <c r="M38" s="188"/>
      <c r="N38" s="11"/>
      <c r="O38" s="11"/>
      <c r="P38" s="11"/>
      <c r="Q38" s="11"/>
      <c r="R38" s="11"/>
      <c r="S38" s="11"/>
      <c r="T38" s="11"/>
      <c r="U38" s="11"/>
      <c r="V38" s="11"/>
      <c r="W38" s="11"/>
      <c r="X38" s="11"/>
    </row>
    <row r="39" spans="1:24" ht="18" customHeight="1" x14ac:dyDescent="0.2">
      <c r="A39" s="84"/>
      <c r="B39" s="444" t="s">
        <v>186</v>
      </c>
      <c r="C39" s="444"/>
      <c r="D39" s="302"/>
      <c r="E39" s="328"/>
      <c r="F39" s="267"/>
      <c r="G39" s="515"/>
      <c r="H39" s="515"/>
      <c r="I39" s="515"/>
      <c r="J39" s="87">
        <f t="shared" si="0"/>
        <v>0</v>
      </c>
      <c r="M39" s="188"/>
      <c r="N39" s="11"/>
      <c r="O39" s="11"/>
      <c r="P39" s="11"/>
      <c r="Q39" s="11"/>
      <c r="R39" s="11"/>
      <c r="S39" s="11"/>
      <c r="T39" s="11"/>
      <c r="U39" s="11"/>
      <c r="V39" s="11"/>
      <c r="W39" s="11"/>
      <c r="X39" s="11"/>
    </row>
    <row r="40" spans="1:24" ht="18" customHeight="1" x14ac:dyDescent="0.2">
      <c r="A40" s="84"/>
      <c r="B40" s="444" t="s">
        <v>186</v>
      </c>
      <c r="C40" s="444"/>
      <c r="D40" s="302"/>
      <c r="E40" s="328"/>
      <c r="F40" s="267"/>
      <c r="G40" s="515"/>
      <c r="H40" s="515"/>
      <c r="I40" s="515"/>
      <c r="J40" s="87">
        <f t="shared" si="0"/>
        <v>0</v>
      </c>
      <c r="M40" s="188"/>
      <c r="N40" s="11"/>
      <c r="O40" s="11"/>
      <c r="P40" s="11"/>
      <c r="Q40" s="11"/>
      <c r="R40" s="11"/>
      <c r="S40" s="11"/>
      <c r="T40" s="11"/>
      <c r="U40" s="11"/>
      <c r="V40" s="11"/>
      <c r="W40" s="11"/>
      <c r="X40" s="11"/>
    </row>
    <row r="41" spans="1:24" ht="18" customHeight="1" x14ac:dyDescent="0.2">
      <c r="A41" s="84"/>
      <c r="B41" s="444" t="s">
        <v>186</v>
      </c>
      <c r="C41" s="444"/>
      <c r="D41" s="302"/>
      <c r="E41" s="328"/>
      <c r="F41" s="267"/>
      <c r="G41" s="515"/>
      <c r="H41" s="515"/>
      <c r="I41" s="515"/>
      <c r="J41" s="87">
        <f t="shared" si="0"/>
        <v>0</v>
      </c>
      <c r="M41" s="188"/>
      <c r="N41" s="11"/>
      <c r="O41" s="11"/>
      <c r="P41" s="11"/>
      <c r="Q41" s="11"/>
      <c r="R41" s="11"/>
      <c r="S41" s="11"/>
      <c r="T41" s="11"/>
      <c r="U41" s="11"/>
      <c r="V41" s="11"/>
      <c r="W41" s="11"/>
      <c r="X41" s="11"/>
    </row>
    <row r="42" spans="1:24" ht="18" customHeight="1" x14ac:dyDescent="0.2">
      <c r="A42" s="84"/>
      <c r="B42" s="444" t="s">
        <v>186</v>
      </c>
      <c r="C42" s="444"/>
      <c r="D42" s="302"/>
      <c r="E42" s="328"/>
      <c r="F42" s="267"/>
      <c r="G42" s="515"/>
      <c r="H42" s="515"/>
      <c r="I42" s="515"/>
      <c r="J42" s="87">
        <f t="shared" si="0"/>
        <v>0</v>
      </c>
      <c r="M42" s="188"/>
      <c r="N42" s="11"/>
      <c r="O42" s="11"/>
      <c r="P42" s="11"/>
      <c r="Q42" s="11"/>
      <c r="R42" s="11"/>
      <c r="S42" s="11"/>
      <c r="T42" s="11"/>
      <c r="U42" s="11"/>
      <c r="V42" s="11"/>
      <c r="W42" s="11"/>
      <c r="X42" s="11"/>
    </row>
    <row r="43" spans="1:24" ht="18" customHeight="1" x14ac:dyDescent="0.2">
      <c r="A43" s="84"/>
      <c r="B43" s="444" t="s">
        <v>186</v>
      </c>
      <c r="C43" s="444"/>
      <c r="D43" s="302"/>
      <c r="E43" s="328"/>
      <c r="F43" s="267"/>
      <c r="G43" s="515"/>
      <c r="H43" s="515"/>
      <c r="I43" s="515"/>
      <c r="J43" s="87">
        <f>((E43*F43)*D43)</f>
        <v>0</v>
      </c>
      <c r="M43" s="188"/>
      <c r="N43" s="11"/>
      <c r="O43" s="11"/>
      <c r="P43" s="11"/>
      <c r="Q43" s="11"/>
      <c r="R43" s="11"/>
      <c r="S43" s="11"/>
      <c r="T43" s="11"/>
      <c r="U43" s="11"/>
      <c r="V43" s="11"/>
      <c r="W43" s="11"/>
      <c r="X43" s="11"/>
    </row>
    <row r="44" spans="1:24" ht="18" customHeight="1" x14ac:dyDescent="0.2">
      <c r="A44" s="84"/>
      <c r="B44" s="444" t="s">
        <v>186</v>
      </c>
      <c r="C44" s="444"/>
      <c r="D44" s="302"/>
      <c r="E44" s="328"/>
      <c r="F44" s="267"/>
      <c r="G44" s="515"/>
      <c r="H44" s="515"/>
      <c r="I44" s="515"/>
      <c r="J44" s="87">
        <f t="shared" ref="J44:J46" si="1">((E44*F44)*D44)</f>
        <v>0</v>
      </c>
      <c r="M44" s="192"/>
      <c r="N44" s="11"/>
      <c r="O44" s="11"/>
      <c r="P44" s="11"/>
      <c r="Q44" s="11"/>
      <c r="R44" s="11"/>
      <c r="S44" s="11"/>
      <c r="T44" s="11"/>
      <c r="U44" s="11"/>
      <c r="V44" s="11"/>
      <c r="W44" s="11"/>
      <c r="X44" s="11"/>
    </row>
    <row r="45" spans="1:24" ht="18" customHeight="1" x14ac:dyDescent="0.2">
      <c r="A45" s="84"/>
      <c r="B45" s="444" t="s">
        <v>186</v>
      </c>
      <c r="C45" s="444"/>
      <c r="D45" s="302"/>
      <c r="E45" s="328"/>
      <c r="F45" s="267"/>
      <c r="G45" s="515"/>
      <c r="H45" s="515"/>
      <c r="I45" s="515"/>
      <c r="J45" s="87">
        <f>((E45*F45)*D45)</f>
        <v>0</v>
      </c>
      <c r="M45" s="192"/>
      <c r="N45" s="11"/>
      <c r="O45" s="11"/>
      <c r="P45" s="11"/>
      <c r="Q45" s="11"/>
      <c r="R45" s="11"/>
      <c r="S45" s="11"/>
      <c r="T45" s="11"/>
      <c r="U45" s="11"/>
      <c r="V45" s="11"/>
      <c r="W45" s="11"/>
      <c r="X45" s="11"/>
    </row>
    <row r="46" spans="1:24" ht="18" customHeight="1" x14ac:dyDescent="0.2">
      <c r="A46" s="84"/>
      <c r="B46" s="444" t="s">
        <v>186</v>
      </c>
      <c r="C46" s="444"/>
      <c r="D46" s="302"/>
      <c r="E46" s="328"/>
      <c r="F46" s="267"/>
      <c r="G46" s="515"/>
      <c r="H46" s="515"/>
      <c r="I46" s="515"/>
      <c r="J46" s="87">
        <f t="shared" si="1"/>
        <v>0</v>
      </c>
      <c r="M46" s="192"/>
      <c r="N46" s="11"/>
      <c r="O46" s="11"/>
      <c r="P46" s="11"/>
      <c r="Q46" s="11"/>
      <c r="R46" s="11"/>
      <c r="S46" s="11"/>
      <c r="T46" s="11"/>
      <c r="U46" s="11"/>
      <c r="V46" s="11"/>
      <c r="W46" s="11"/>
      <c r="X46" s="11"/>
    </row>
    <row r="47" spans="1:24" ht="18" customHeight="1" x14ac:dyDescent="0.2">
      <c r="A47" s="84"/>
      <c r="B47" s="444" t="s">
        <v>223</v>
      </c>
      <c r="C47" s="444"/>
      <c r="D47" s="302"/>
      <c r="E47" s="328"/>
      <c r="F47" s="267"/>
      <c r="G47" s="515"/>
      <c r="H47" s="515"/>
      <c r="I47" s="515"/>
      <c r="J47" s="87">
        <f t="shared" si="0"/>
        <v>0</v>
      </c>
      <c r="M47" s="188"/>
      <c r="N47" s="11"/>
      <c r="O47" s="11"/>
      <c r="P47" s="11"/>
      <c r="Q47" s="11"/>
      <c r="R47" s="11"/>
      <c r="S47" s="11"/>
      <c r="T47" s="11"/>
      <c r="U47" s="11"/>
      <c r="V47" s="11"/>
      <c r="W47" s="11"/>
      <c r="X47" s="11"/>
    </row>
    <row r="48" spans="1:24" ht="18" customHeight="1" x14ac:dyDescent="0.2">
      <c r="A48" s="84"/>
      <c r="B48" s="444" t="s">
        <v>223</v>
      </c>
      <c r="C48" s="444"/>
      <c r="D48" s="302"/>
      <c r="E48" s="328"/>
      <c r="F48" s="267"/>
      <c r="G48" s="515"/>
      <c r="H48" s="515"/>
      <c r="I48" s="515"/>
      <c r="J48" s="87">
        <f t="shared" si="0"/>
        <v>0</v>
      </c>
      <c r="M48" s="188"/>
      <c r="N48" s="11"/>
      <c r="O48" s="11"/>
      <c r="P48" s="11"/>
      <c r="Q48" s="11"/>
      <c r="R48" s="11"/>
      <c r="S48" s="11"/>
      <c r="T48" s="11"/>
      <c r="U48" s="11"/>
      <c r="V48" s="11"/>
      <c r="W48" s="11"/>
      <c r="X48" s="11"/>
    </row>
    <row r="49" spans="1:24" ht="18" customHeight="1" x14ac:dyDescent="0.2">
      <c r="A49" s="69"/>
      <c r="B49" s="444" t="s">
        <v>223</v>
      </c>
      <c r="C49" s="444"/>
      <c r="D49" s="302"/>
      <c r="E49" s="328"/>
      <c r="F49" s="267"/>
      <c r="G49" s="515"/>
      <c r="H49" s="515"/>
      <c r="I49" s="515"/>
      <c r="J49" s="91">
        <f t="shared" si="0"/>
        <v>0</v>
      </c>
      <c r="M49" s="188"/>
      <c r="N49" s="6"/>
      <c r="O49" s="6"/>
      <c r="P49" s="6"/>
      <c r="Q49" s="6"/>
      <c r="R49" s="6"/>
      <c r="S49" s="6"/>
      <c r="T49" s="6"/>
      <c r="U49" s="6"/>
      <c r="V49" s="6"/>
      <c r="W49" s="6"/>
      <c r="X49" s="6"/>
    </row>
    <row r="50" spans="1:24" ht="15.75" customHeight="1" x14ac:dyDescent="0.2">
      <c r="A50" s="69"/>
      <c r="B50" s="443" t="s">
        <v>15</v>
      </c>
      <c r="C50" s="443"/>
      <c r="D50" s="106"/>
      <c r="E50" s="106"/>
      <c r="F50" s="106"/>
      <c r="G50" s="515"/>
      <c r="H50" s="515"/>
      <c r="I50" s="515"/>
      <c r="J50" s="138"/>
      <c r="M50" s="188"/>
      <c r="N50" s="6"/>
      <c r="O50" s="6"/>
      <c r="P50" s="6"/>
      <c r="Q50" s="6"/>
      <c r="R50" s="6"/>
      <c r="S50" s="6"/>
      <c r="T50" s="6"/>
      <c r="U50" s="6"/>
      <c r="V50" s="6"/>
      <c r="W50" s="6"/>
      <c r="X50" s="6"/>
    </row>
    <row r="51" spans="1:24" ht="18" customHeight="1" x14ac:dyDescent="0.2">
      <c r="A51" s="69"/>
      <c r="B51" s="399" t="s">
        <v>6</v>
      </c>
      <c r="C51" s="399"/>
      <c r="D51" s="35"/>
      <c r="E51" s="35"/>
      <c r="F51" s="35"/>
      <c r="G51" s="66"/>
      <c r="H51" s="66"/>
      <c r="I51" s="67"/>
      <c r="J51" s="264"/>
      <c r="M51" s="188"/>
      <c r="N51" s="6"/>
      <c r="O51" s="6"/>
      <c r="P51" s="6"/>
      <c r="Q51" s="6"/>
      <c r="R51" s="6"/>
      <c r="S51" s="6"/>
      <c r="T51" s="6"/>
      <c r="U51" s="6"/>
      <c r="V51" s="6"/>
      <c r="W51" s="6"/>
      <c r="X51" s="6"/>
    </row>
    <row r="52" spans="1:24" ht="18" customHeight="1" x14ac:dyDescent="0.2">
      <c r="A52" s="69"/>
      <c r="B52" s="399" t="s">
        <v>222</v>
      </c>
      <c r="C52" s="399"/>
      <c r="D52" s="35"/>
      <c r="E52" s="35"/>
      <c r="F52" s="35"/>
      <c r="G52" s="66"/>
      <c r="H52" s="66"/>
      <c r="I52" s="67"/>
      <c r="J52" s="264"/>
      <c r="M52" s="192"/>
      <c r="N52" s="6"/>
      <c r="O52" s="6"/>
      <c r="P52" s="6"/>
      <c r="Q52" s="6"/>
      <c r="R52" s="6"/>
      <c r="S52" s="6"/>
      <c r="T52" s="6"/>
      <c r="U52" s="6"/>
      <c r="V52" s="6"/>
      <c r="W52" s="6"/>
      <c r="X52" s="6"/>
    </row>
    <row r="53" spans="1:24" ht="18" customHeight="1" x14ac:dyDescent="0.2">
      <c r="A53" s="69"/>
      <c r="B53" s="399" t="s">
        <v>16</v>
      </c>
      <c r="C53" s="399"/>
      <c r="D53" s="453"/>
      <c r="E53" s="453"/>
      <c r="F53" s="454"/>
      <c r="G53" s="66"/>
      <c r="H53" s="66"/>
      <c r="I53" s="67"/>
      <c r="J53" s="264"/>
      <c r="M53" s="188"/>
      <c r="N53" s="6"/>
      <c r="O53" s="6"/>
      <c r="P53" s="6"/>
      <c r="Q53" s="6"/>
      <c r="R53" s="6"/>
      <c r="S53" s="6"/>
      <c r="T53" s="6"/>
      <c r="U53" s="6"/>
      <c r="V53" s="6"/>
      <c r="W53" s="6"/>
      <c r="X53" s="6"/>
    </row>
    <row r="54" spans="1:24" ht="18" customHeight="1" x14ac:dyDescent="0.2">
      <c r="A54" s="69"/>
      <c r="B54" s="399" t="s">
        <v>184</v>
      </c>
      <c r="C54" s="399"/>
      <c r="D54" s="35"/>
      <c r="E54" s="35"/>
      <c r="F54" s="94"/>
      <c r="G54" s="66"/>
      <c r="H54" s="66"/>
      <c r="I54" s="67"/>
      <c r="J54" s="264"/>
      <c r="M54" s="188"/>
      <c r="N54" s="6"/>
      <c r="O54" s="6"/>
      <c r="P54" s="6"/>
      <c r="Q54" s="6"/>
      <c r="R54" s="6"/>
      <c r="S54" s="6"/>
      <c r="T54" s="6"/>
      <c r="U54" s="6"/>
      <c r="V54" s="6"/>
      <c r="W54" s="6"/>
      <c r="X54" s="6"/>
    </row>
    <row r="55" spans="1:24" ht="18" customHeight="1" x14ac:dyDescent="0.2">
      <c r="A55" s="69"/>
      <c r="B55" s="443" t="s">
        <v>7</v>
      </c>
      <c r="C55" s="443"/>
      <c r="D55" s="279" t="s">
        <v>17</v>
      </c>
      <c r="E55" s="177" t="s">
        <v>18</v>
      </c>
      <c r="F55" s="108"/>
      <c r="G55" s="109"/>
      <c r="H55" s="109"/>
      <c r="I55" s="110"/>
      <c r="J55" s="98"/>
      <c r="M55" s="188"/>
      <c r="N55" s="6"/>
      <c r="O55" s="6"/>
      <c r="P55" s="6"/>
      <c r="Q55" s="6"/>
      <c r="R55" s="6"/>
      <c r="S55" s="6"/>
      <c r="T55" s="6"/>
      <c r="U55" s="6"/>
      <c r="V55" s="6"/>
      <c r="W55" s="6"/>
      <c r="X55" s="6"/>
    </row>
    <row r="56" spans="1:24" ht="21" customHeight="1" x14ac:dyDescent="0.2">
      <c r="A56" s="69"/>
      <c r="B56" s="444" t="s">
        <v>187</v>
      </c>
      <c r="C56" s="444"/>
      <c r="D56" s="280"/>
      <c r="E56" s="265"/>
      <c r="F56" s="66"/>
      <c r="G56" s="66"/>
      <c r="H56" s="66"/>
      <c r="I56" s="67"/>
      <c r="J56" s="87">
        <f>D56*E56</f>
        <v>0</v>
      </c>
      <c r="M56" s="188"/>
      <c r="N56" s="6"/>
      <c r="O56" s="6"/>
      <c r="P56" s="6"/>
      <c r="Q56" s="6"/>
      <c r="R56" s="6"/>
      <c r="S56" s="6"/>
      <c r="T56" s="6"/>
      <c r="U56" s="6"/>
      <c r="V56" s="6"/>
      <c r="W56" s="6"/>
      <c r="X56" s="6"/>
    </row>
    <row r="57" spans="1:24" ht="27.75" customHeight="1" x14ac:dyDescent="0.2">
      <c r="A57" s="90"/>
      <c r="B57" s="445" t="s">
        <v>19</v>
      </c>
      <c r="C57" s="445"/>
      <c r="D57" s="281" t="s">
        <v>20</v>
      </c>
      <c r="E57" s="175" t="s">
        <v>21</v>
      </c>
      <c r="F57" s="176" t="s">
        <v>13</v>
      </c>
      <c r="G57" s="111"/>
      <c r="H57" s="112"/>
      <c r="I57" s="113"/>
      <c r="J57" s="139"/>
      <c r="M57" s="189"/>
      <c r="N57" s="29"/>
      <c r="O57" s="29"/>
      <c r="P57" s="29"/>
      <c r="Q57" s="29"/>
      <c r="R57" s="29"/>
      <c r="S57" s="29"/>
      <c r="T57" s="29"/>
      <c r="U57" s="29"/>
      <c r="V57" s="29"/>
      <c r="W57" s="29"/>
      <c r="X57" s="29"/>
    </row>
    <row r="58" spans="1:24" ht="16.5" customHeight="1" x14ac:dyDescent="0.2">
      <c r="A58" s="90"/>
      <c r="B58" s="607" t="s">
        <v>22</v>
      </c>
      <c r="C58" s="607"/>
      <c r="D58" s="282"/>
      <c r="E58" s="266"/>
      <c r="F58" s="267"/>
      <c r="G58" s="93"/>
      <c r="H58" s="93"/>
      <c r="I58" s="93"/>
      <c r="J58" s="140">
        <f>((E58*F58)*D58)</f>
        <v>0</v>
      </c>
      <c r="M58" s="190"/>
      <c r="N58" s="29"/>
      <c r="O58" s="29"/>
      <c r="P58" s="29"/>
      <c r="Q58" s="29"/>
      <c r="R58" s="29"/>
      <c r="S58" s="29"/>
      <c r="T58" s="29"/>
      <c r="U58" s="29"/>
      <c r="V58" s="29"/>
      <c r="W58" s="29"/>
      <c r="X58" s="29"/>
    </row>
    <row r="59" spans="1:24" ht="16.5" customHeight="1" x14ac:dyDescent="0.2">
      <c r="A59" s="90"/>
      <c r="B59" s="446" t="s">
        <v>183</v>
      </c>
      <c r="C59" s="446"/>
      <c r="D59" s="283" t="s">
        <v>180</v>
      </c>
      <c r="E59" s="100" t="s">
        <v>182</v>
      </c>
      <c r="F59" s="93"/>
      <c r="G59" s="112"/>
      <c r="H59" s="112"/>
      <c r="I59" s="113"/>
      <c r="J59" s="139"/>
      <c r="M59" s="191"/>
      <c r="N59" s="29"/>
      <c r="O59" s="29"/>
      <c r="P59" s="29"/>
      <c r="Q59" s="29"/>
      <c r="R59" s="29"/>
      <c r="S59" s="29"/>
      <c r="T59" s="29"/>
      <c r="U59" s="29"/>
      <c r="V59" s="29"/>
      <c r="W59" s="29"/>
      <c r="X59" s="29"/>
    </row>
    <row r="60" spans="1:24" ht="16.5" customHeight="1" x14ac:dyDescent="0.2">
      <c r="A60" s="90"/>
      <c r="B60" s="607" t="s">
        <v>23</v>
      </c>
      <c r="C60" s="607"/>
      <c r="D60" s="282"/>
      <c r="E60" s="265"/>
      <c r="F60" s="93"/>
      <c r="G60" s="93"/>
      <c r="H60" s="93"/>
      <c r="I60" s="93"/>
      <c r="J60" s="140">
        <f>((D60*E60))</f>
        <v>0</v>
      </c>
      <c r="M60" s="190"/>
      <c r="N60" s="29"/>
      <c r="O60" s="29"/>
      <c r="P60" s="29"/>
      <c r="Q60" s="29"/>
      <c r="R60" s="29"/>
      <c r="S60" s="29"/>
      <c r="T60" s="29"/>
      <c r="U60" s="29"/>
      <c r="V60" s="29"/>
      <c r="W60" s="29"/>
      <c r="X60" s="29"/>
    </row>
    <row r="61" spans="1:24" ht="16.5" customHeight="1" x14ac:dyDescent="0.2">
      <c r="A61" s="90"/>
      <c r="B61" s="607" t="s">
        <v>24</v>
      </c>
      <c r="C61" s="607"/>
      <c r="D61" s="282"/>
      <c r="E61" s="265"/>
      <c r="F61" s="93"/>
      <c r="G61" s="93"/>
      <c r="H61" s="93"/>
      <c r="I61" s="93"/>
      <c r="J61" s="140">
        <f>((D61*E61))</f>
        <v>0</v>
      </c>
      <c r="M61" s="190"/>
      <c r="N61" s="29"/>
      <c r="O61" s="29"/>
      <c r="P61" s="29"/>
      <c r="Q61" s="29"/>
      <c r="R61" s="29"/>
      <c r="S61" s="29"/>
      <c r="T61" s="29"/>
      <c r="U61" s="29"/>
      <c r="V61" s="29"/>
      <c r="W61" s="29"/>
      <c r="X61" s="29"/>
    </row>
    <row r="62" spans="1:24" ht="16.5" customHeight="1" x14ac:dyDescent="0.2">
      <c r="A62" s="90"/>
      <c r="B62" s="446" t="s">
        <v>190</v>
      </c>
      <c r="C62" s="446"/>
      <c r="D62" s="93"/>
      <c r="E62" s="93"/>
      <c r="F62" s="93"/>
      <c r="G62" s="93"/>
      <c r="H62" s="93"/>
      <c r="I62" s="93"/>
      <c r="J62" s="181"/>
      <c r="M62" s="191"/>
      <c r="N62" s="29"/>
      <c r="O62" s="29"/>
      <c r="P62" s="29"/>
      <c r="Q62" s="29"/>
      <c r="R62" s="29"/>
      <c r="S62" s="29"/>
      <c r="T62" s="29"/>
      <c r="U62" s="29"/>
      <c r="V62" s="29"/>
      <c r="W62" s="29"/>
      <c r="X62" s="29"/>
    </row>
    <row r="63" spans="1:24" ht="16.5" customHeight="1" x14ac:dyDescent="0.2">
      <c r="A63" s="90"/>
      <c r="B63" s="399" t="s">
        <v>191</v>
      </c>
      <c r="C63" s="399"/>
      <c r="D63" s="329"/>
      <c r="E63" s="80"/>
      <c r="F63" s="95"/>
      <c r="G63" s="93"/>
      <c r="H63" s="93"/>
      <c r="I63" s="93"/>
      <c r="J63" s="140">
        <f>(J54+J49+J48+J47+J43+J42+J41+J40+J39+J38+J37+J52)*D63</f>
        <v>0</v>
      </c>
      <c r="M63" s="190"/>
      <c r="N63" s="29"/>
      <c r="O63" s="29"/>
      <c r="P63" s="29"/>
      <c r="Q63" s="29"/>
      <c r="R63" s="29"/>
      <c r="S63" s="29"/>
      <c r="T63" s="29"/>
      <c r="U63" s="29"/>
      <c r="V63" s="29"/>
      <c r="W63" s="29"/>
      <c r="X63" s="29"/>
    </row>
    <row r="64" spans="1:24" ht="31.5" customHeight="1" x14ac:dyDescent="0.2">
      <c r="A64" s="69"/>
      <c r="B64" s="442" t="s">
        <v>25</v>
      </c>
      <c r="C64" s="442"/>
      <c r="D64" s="286" t="s">
        <v>12</v>
      </c>
      <c r="E64" s="114" t="s">
        <v>210</v>
      </c>
      <c r="F64" s="277" t="s">
        <v>13</v>
      </c>
      <c r="G64" s="508"/>
      <c r="H64" s="508"/>
      <c r="I64" s="508"/>
      <c r="J64" s="141"/>
      <c r="M64" s="193"/>
      <c r="N64" s="6"/>
      <c r="O64" s="6"/>
      <c r="P64" s="6"/>
      <c r="Q64" s="6"/>
      <c r="R64" s="6"/>
      <c r="S64" s="6"/>
      <c r="T64" s="6"/>
      <c r="U64" s="6"/>
      <c r="V64" s="6"/>
      <c r="W64" s="6"/>
      <c r="X64" s="6"/>
    </row>
    <row r="65" spans="1:24" ht="12.75" x14ac:dyDescent="0.2">
      <c r="A65" s="90"/>
      <c r="B65" s="444" t="s">
        <v>25</v>
      </c>
      <c r="C65" s="444"/>
      <c r="D65" s="330"/>
      <c r="E65" s="331"/>
      <c r="F65" s="332"/>
      <c r="G65" s="508"/>
      <c r="H65" s="508"/>
      <c r="I65" s="508"/>
      <c r="J65" s="271">
        <f>((E65*F65)*D65)</f>
        <v>0</v>
      </c>
      <c r="M65" s="188"/>
      <c r="N65" s="29"/>
      <c r="O65" s="29"/>
      <c r="P65" s="29"/>
      <c r="Q65" s="29"/>
      <c r="R65" s="29"/>
      <c r="S65" s="29"/>
      <c r="T65" s="29"/>
      <c r="U65" s="29"/>
      <c r="V65" s="29"/>
      <c r="W65" s="29"/>
      <c r="X65" s="29"/>
    </row>
    <row r="66" spans="1:24" ht="25.5" x14ac:dyDescent="0.2">
      <c r="A66" s="90"/>
      <c r="B66" s="609" t="s">
        <v>274</v>
      </c>
      <c r="C66" s="609"/>
      <c r="D66" s="287" t="s">
        <v>12</v>
      </c>
      <c r="E66" s="272" t="s">
        <v>210</v>
      </c>
      <c r="F66" s="277" t="s">
        <v>13</v>
      </c>
      <c r="G66" s="508"/>
      <c r="H66" s="508"/>
      <c r="I66" s="508"/>
      <c r="J66" s="275"/>
      <c r="M66" s="192"/>
      <c r="N66" s="29"/>
      <c r="O66" s="29"/>
      <c r="P66" s="29"/>
      <c r="Q66" s="29"/>
      <c r="R66" s="29"/>
      <c r="S66" s="29"/>
      <c r="T66" s="29"/>
      <c r="U66" s="29"/>
      <c r="V66" s="29"/>
      <c r="W66" s="29"/>
      <c r="X66" s="29"/>
    </row>
    <row r="67" spans="1:24" ht="12.75" x14ac:dyDescent="0.2">
      <c r="A67" s="90"/>
      <c r="B67" s="444" t="s">
        <v>275</v>
      </c>
      <c r="C67" s="444"/>
      <c r="D67" s="333"/>
      <c r="E67" s="263"/>
      <c r="F67" s="334"/>
      <c r="G67" s="508"/>
      <c r="H67" s="508"/>
      <c r="I67" s="508"/>
      <c r="J67" s="276">
        <f>D67*E67*F67</f>
        <v>0</v>
      </c>
      <c r="M67" s="192"/>
      <c r="N67" s="29"/>
      <c r="O67" s="29"/>
      <c r="P67" s="29"/>
      <c r="Q67" s="29"/>
      <c r="R67" s="29"/>
      <c r="S67" s="29"/>
      <c r="T67" s="29"/>
      <c r="U67" s="29"/>
      <c r="V67" s="29"/>
      <c r="W67" s="29"/>
      <c r="X67" s="29"/>
    </row>
    <row r="68" spans="1:24" ht="12.75" x14ac:dyDescent="0.2">
      <c r="A68" s="90"/>
      <c r="B68" s="444" t="s">
        <v>276</v>
      </c>
      <c r="C68" s="444"/>
      <c r="D68" s="335"/>
      <c r="E68" s="526"/>
      <c r="F68" s="527"/>
      <c r="G68" s="508"/>
      <c r="H68" s="508"/>
      <c r="I68" s="508"/>
      <c r="J68" s="276">
        <f>J67*D68</f>
        <v>0</v>
      </c>
      <c r="M68" s="192"/>
      <c r="N68" s="29"/>
      <c r="O68" s="29"/>
      <c r="P68" s="29"/>
      <c r="Q68" s="29"/>
      <c r="R68" s="29"/>
      <c r="S68" s="29"/>
      <c r="T68" s="29"/>
      <c r="U68" s="29"/>
      <c r="V68" s="29"/>
      <c r="W68" s="29"/>
      <c r="X68" s="29"/>
    </row>
    <row r="69" spans="1:24" ht="12.75" x14ac:dyDescent="0.2">
      <c r="A69" s="90"/>
      <c r="B69" s="444" t="s">
        <v>277</v>
      </c>
      <c r="C69" s="444"/>
      <c r="D69" s="333"/>
      <c r="E69" s="263"/>
      <c r="F69" s="334"/>
      <c r="G69" s="508"/>
      <c r="H69" s="508"/>
      <c r="I69" s="508"/>
      <c r="J69" s="276">
        <f>D69*E69*F69</f>
        <v>0</v>
      </c>
      <c r="M69" s="192"/>
      <c r="N69" s="29"/>
      <c r="O69" s="29"/>
      <c r="P69" s="29"/>
      <c r="Q69" s="29"/>
      <c r="R69" s="29"/>
      <c r="S69" s="29"/>
      <c r="T69" s="29"/>
      <c r="U69" s="29"/>
      <c r="V69" s="29"/>
      <c r="W69" s="29"/>
      <c r="X69" s="29"/>
    </row>
    <row r="70" spans="1:24" ht="29.25" customHeight="1" x14ac:dyDescent="0.2">
      <c r="A70" s="69"/>
      <c r="B70" s="612" t="s">
        <v>26</v>
      </c>
      <c r="C70" s="484"/>
      <c r="D70" s="273" t="s">
        <v>27</v>
      </c>
      <c r="E70" s="274" t="s">
        <v>28</v>
      </c>
      <c r="F70" s="80"/>
      <c r="G70" s="80"/>
      <c r="H70" s="80"/>
      <c r="I70" s="80"/>
      <c r="J70" s="70" t="s">
        <v>209</v>
      </c>
      <c r="M70" s="188"/>
      <c r="N70" s="6"/>
      <c r="O70" s="6"/>
      <c r="P70" s="6"/>
      <c r="Q70" s="6"/>
      <c r="R70" s="6"/>
      <c r="S70" s="6"/>
      <c r="T70" s="6"/>
      <c r="U70" s="6"/>
      <c r="V70" s="6"/>
      <c r="W70" s="6"/>
      <c r="X70" s="6"/>
    </row>
    <row r="71" spans="1:24" ht="19.5" customHeight="1" thickBot="1" x14ac:dyDescent="0.25">
      <c r="A71" s="69"/>
      <c r="B71" s="444" t="s">
        <v>29</v>
      </c>
      <c r="C71" s="444"/>
      <c r="D71" s="336"/>
      <c r="E71" s="337"/>
      <c r="F71" s="73"/>
      <c r="G71" s="35"/>
      <c r="H71" s="35"/>
      <c r="I71" s="35"/>
      <c r="J71" s="117">
        <f>D71*E71</f>
        <v>0</v>
      </c>
      <c r="M71" s="188"/>
      <c r="N71" s="6"/>
      <c r="O71" s="6"/>
      <c r="P71" s="6"/>
      <c r="Q71" s="6"/>
      <c r="R71" s="6"/>
      <c r="S71" s="6"/>
      <c r="T71" s="6"/>
      <c r="U71" s="6"/>
      <c r="V71" s="6"/>
      <c r="W71" s="6"/>
      <c r="X71" s="6"/>
    </row>
    <row r="72" spans="1:24" ht="33" customHeight="1" x14ac:dyDescent="0.2">
      <c r="A72" s="69"/>
      <c r="B72" s="612" t="s">
        <v>30</v>
      </c>
      <c r="C72" s="484"/>
      <c r="D72" s="101" t="s">
        <v>27</v>
      </c>
      <c r="E72" s="174" t="s">
        <v>28</v>
      </c>
      <c r="F72" s="115"/>
      <c r="G72" s="550" t="s">
        <v>219</v>
      </c>
      <c r="H72" s="551"/>
      <c r="I72" s="552"/>
      <c r="J72" s="137" t="s">
        <v>209</v>
      </c>
      <c r="M72" s="188"/>
      <c r="N72" s="6"/>
      <c r="O72" s="6"/>
      <c r="P72" s="6"/>
      <c r="Q72" s="6"/>
      <c r="R72" s="6"/>
      <c r="S72" s="6"/>
      <c r="T72" s="6"/>
      <c r="U72" s="6"/>
      <c r="V72" s="6"/>
      <c r="W72" s="6"/>
      <c r="X72" s="6"/>
    </row>
    <row r="73" spans="1:24" ht="44.25" customHeight="1" x14ac:dyDescent="0.2">
      <c r="A73" s="69"/>
      <c r="B73" s="610" t="s">
        <v>196</v>
      </c>
      <c r="C73" s="610"/>
      <c r="D73" s="338"/>
      <c r="E73" s="339"/>
      <c r="F73" s="204"/>
      <c r="G73" s="553"/>
      <c r="H73" s="436"/>
      <c r="I73" s="554"/>
      <c r="J73" s="206">
        <f>D73*E73</f>
        <v>0</v>
      </c>
      <c r="M73" s="188"/>
      <c r="N73" s="6"/>
      <c r="O73" s="6"/>
      <c r="P73" s="6"/>
      <c r="Q73" s="6"/>
      <c r="R73" s="6"/>
      <c r="S73" s="6"/>
      <c r="T73" s="6"/>
      <c r="U73" s="6"/>
      <c r="V73" s="6"/>
      <c r="W73" s="6"/>
      <c r="X73" s="6"/>
    </row>
    <row r="74" spans="1:24" ht="27.75" customHeight="1" x14ac:dyDescent="0.2">
      <c r="A74" s="69"/>
      <c r="B74" s="611" t="s">
        <v>201</v>
      </c>
      <c r="C74" s="611"/>
      <c r="D74" s="288" t="s">
        <v>215</v>
      </c>
      <c r="E74" s="97" t="s">
        <v>210</v>
      </c>
      <c r="F74" s="150"/>
      <c r="G74" s="553"/>
      <c r="H74" s="436"/>
      <c r="I74" s="554"/>
      <c r="J74" s="207"/>
      <c r="M74" s="193"/>
      <c r="N74" s="6"/>
      <c r="O74" s="6"/>
      <c r="P74" s="6"/>
      <c r="Q74" s="6"/>
      <c r="R74" s="6"/>
      <c r="S74" s="6"/>
      <c r="T74" s="6"/>
      <c r="U74" s="6"/>
      <c r="V74" s="6"/>
      <c r="W74" s="6"/>
      <c r="X74" s="6"/>
    </row>
    <row r="75" spans="1:24" ht="16.5" customHeight="1" x14ac:dyDescent="0.2">
      <c r="A75" s="69"/>
      <c r="B75" s="444" t="s">
        <v>197</v>
      </c>
      <c r="C75" s="444"/>
      <c r="D75" s="340"/>
      <c r="E75" s="341"/>
      <c r="F75" s="80"/>
      <c r="G75" s="553"/>
      <c r="H75" s="436"/>
      <c r="I75" s="554"/>
      <c r="J75" s="89">
        <f>((E75*D75))</f>
        <v>0</v>
      </c>
      <c r="M75" s="188"/>
      <c r="N75" s="6"/>
      <c r="O75" s="6"/>
      <c r="P75" s="6"/>
      <c r="Q75" s="6"/>
      <c r="R75" s="6"/>
      <c r="S75" s="6"/>
      <c r="T75" s="6"/>
      <c r="U75" s="6"/>
      <c r="V75" s="6"/>
      <c r="W75" s="6"/>
      <c r="X75" s="6"/>
    </row>
    <row r="76" spans="1:24" ht="16.5" customHeight="1" x14ac:dyDescent="0.2">
      <c r="A76" s="69"/>
      <c r="B76" s="444" t="s">
        <v>197</v>
      </c>
      <c r="C76" s="444"/>
      <c r="D76" s="340"/>
      <c r="E76" s="342"/>
      <c r="F76" s="80"/>
      <c r="G76" s="553"/>
      <c r="H76" s="436"/>
      <c r="I76" s="554"/>
      <c r="J76" s="89">
        <f>((E76*D76))</f>
        <v>0</v>
      </c>
      <c r="M76" s="188"/>
      <c r="N76" s="6"/>
      <c r="O76" s="6"/>
      <c r="P76" s="6"/>
      <c r="Q76" s="6"/>
      <c r="R76" s="6"/>
      <c r="S76" s="6"/>
      <c r="T76" s="6"/>
      <c r="U76" s="6"/>
      <c r="V76" s="6"/>
      <c r="W76" s="6"/>
      <c r="X76" s="6"/>
    </row>
    <row r="77" spans="1:24" ht="16.5" customHeight="1" x14ac:dyDescent="0.2">
      <c r="A77" s="69"/>
      <c r="B77" s="444" t="s">
        <v>197</v>
      </c>
      <c r="C77" s="444"/>
      <c r="D77" s="340"/>
      <c r="E77" s="343"/>
      <c r="F77" s="80"/>
      <c r="G77" s="553"/>
      <c r="H77" s="436"/>
      <c r="I77" s="554"/>
      <c r="J77" s="89">
        <f>((E77*D77))</f>
        <v>0</v>
      </c>
      <c r="M77" s="188"/>
      <c r="N77" s="6"/>
      <c r="O77" s="6"/>
      <c r="P77" s="6"/>
      <c r="Q77" s="6"/>
      <c r="R77" s="6"/>
      <c r="S77" s="6"/>
      <c r="T77" s="6"/>
      <c r="U77" s="6"/>
      <c r="V77" s="6"/>
      <c r="W77" s="6"/>
      <c r="X77" s="6"/>
    </row>
    <row r="78" spans="1:24" ht="15.75" customHeight="1" x14ac:dyDescent="0.2">
      <c r="A78" s="69"/>
      <c r="B78" s="443" t="s">
        <v>15</v>
      </c>
      <c r="C78" s="443"/>
      <c r="D78" s="106"/>
      <c r="E78" s="106"/>
      <c r="F78" s="105"/>
      <c r="G78" s="553"/>
      <c r="H78" s="436"/>
      <c r="I78" s="554"/>
      <c r="J78" s="208"/>
      <c r="M78" s="188"/>
      <c r="N78" s="6"/>
      <c r="O78" s="6"/>
      <c r="P78" s="6"/>
      <c r="Q78" s="6"/>
      <c r="R78" s="6"/>
      <c r="S78" s="6"/>
      <c r="T78" s="6"/>
      <c r="U78" s="6"/>
      <c r="V78" s="6"/>
      <c r="W78" s="6"/>
      <c r="X78" s="6"/>
    </row>
    <row r="79" spans="1:24" ht="18" customHeight="1" x14ac:dyDescent="0.2">
      <c r="A79" s="69"/>
      <c r="B79" s="399" t="s">
        <v>6</v>
      </c>
      <c r="C79" s="399"/>
      <c r="D79" s="35"/>
      <c r="E79" s="35"/>
      <c r="F79" s="35"/>
      <c r="G79" s="553"/>
      <c r="H79" s="436"/>
      <c r="I79" s="554"/>
      <c r="J79" s="344"/>
      <c r="M79" s="188"/>
      <c r="N79" s="6"/>
      <c r="O79" s="6"/>
      <c r="P79" s="6"/>
      <c r="Q79" s="6"/>
      <c r="R79" s="6"/>
      <c r="S79" s="6"/>
      <c r="T79" s="6"/>
      <c r="U79" s="6"/>
      <c r="V79" s="6"/>
      <c r="W79" s="6"/>
      <c r="X79" s="6"/>
    </row>
    <row r="80" spans="1:24" ht="18" customHeight="1" x14ac:dyDescent="0.2">
      <c r="A80" s="69"/>
      <c r="B80" s="399" t="s">
        <v>222</v>
      </c>
      <c r="C80" s="399"/>
      <c r="D80" s="35"/>
      <c r="E80" s="35"/>
      <c r="F80" s="35"/>
      <c r="G80" s="553"/>
      <c r="H80" s="436"/>
      <c r="I80" s="554"/>
      <c r="J80" s="344"/>
      <c r="M80" s="192"/>
      <c r="N80" s="6"/>
      <c r="O80" s="6"/>
      <c r="P80" s="6"/>
      <c r="Q80" s="6"/>
      <c r="R80" s="6"/>
      <c r="S80" s="6"/>
      <c r="T80" s="6"/>
      <c r="U80" s="6"/>
      <c r="V80" s="6"/>
      <c r="W80" s="6"/>
      <c r="X80" s="6"/>
    </row>
    <row r="81" spans="1:24" ht="18" customHeight="1" x14ac:dyDescent="0.2">
      <c r="A81" s="69"/>
      <c r="B81" s="399" t="s">
        <v>16</v>
      </c>
      <c r="C81" s="399"/>
      <c r="D81" s="453">
        <v>3</v>
      </c>
      <c r="E81" s="453"/>
      <c r="F81" s="453"/>
      <c r="G81" s="553"/>
      <c r="H81" s="436"/>
      <c r="I81" s="554"/>
      <c r="J81" s="344"/>
      <c r="M81" s="188"/>
      <c r="N81" s="6"/>
      <c r="O81" s="6"/>
      <c r="P81" s="6"/>
      <c r="Q81" s="6"/>
      <c r="R81" s="6"/>
      <c r="S81" s="6"/>
      <c r="T81" s="6"/>
      <c r="U81" s="6"/>
      <c r="V81" s="6"/>
      <c r="W81" s="6"/>
      <c r="X81" s="6"/>
    </row>
    <row r="82" spans="1:24" ht="18" customHeight="1" x14ac:dyDescent="0.2">
      <c r="A82" s="69"/>
      <c r="B82" s="399" t="s">
        <v>184</v>
      </c>
      <c r="C82" s="399"/>
      <c r="D82" s="35"/>
      <c r="E82" s="35"/>
      <c r="F82" s="94"/>
      <c r="G82" s="553"/>
      <c r="H82" s="436"/>
      <c r="I82" s="554"/>
      <c r="J82" s="344"/>
      <c r="M82" s="188"/>
      <c r="N82" s="6"/>
      <c r="O82" s="6"/>
      <c r="P82" s="6"/>
      <c r="Q82" s="6"/>
      <c r="R82" s="6"/>
      <c r="S82" s="6"/>
      <c r="T82" s="6"/>
      <c r="U82" s="6"/>
      <c r="V82" s="6"/>
      <c r="W82" s="6"/>
      <c r="X82" s="6"/>
    </row>
    <row r="83" spans="1:24" ht="18" customHeight="1" x14ac:dyDescent="0.2">
      <c r="A83" s="69"/>
      <c r="B83" s="443" t="s">
        <v>7</v>
      </c>
      <c r="C83" s="443"/>
      <c r="D83" s="279" t="s">
        <v>17</v>
      </c>
      <c r="E83" s="177" t="s">
        <v>18</v>
      </c>
      <c r="F83" s="66"/>
      <c r="G83" s="553"/>
      <c r="H83" s="436"/>
      <c r="I83" s="554"/>
      <c r="J83" s="209"/>
      <c r="M83" s="188"/>
      <c r="N83" s="6"/>
      <c r="O83" s="6"/>
      <c r="P83" s="6"/>
      <c r="Q83" s="6"/>
      <c r="R83" s="6"/>
      <c r="S83" s="6"/>
      <c r="T83" s="6"/>
      <c r="U83" s="6"/>
      <c r="V83" s="6"/>
      <c r="W83" s="6"/>
      <c r="X83" s="6"/>
    </row>
    <row r="84" spans="1:24" ht="21" customHeight="1" x14ac:dyDescent="0.2">
      <c r="A84" s="69"/>
      <c r="B84" s="444" t="s">
        <v>187</v>
      </c>
      <c r="C84" s="444"/>
      <c r="D84" s="280"/>
      <c r="E84" s="265"/>
      <c r="F84" s="66"/>
      <c r="G84" s="553"/>
      <c r="H84" s="436"/>
      <c r="I84" s="554"/>
      <c r="J84" s="89">
        <f>D84*E84</f>
        <v>0</v>
      </c>
      <c r="M84" s="188"/>
      <c r="N84" s="6"/>
      <c r="O84" s="6"/>
      <c r="P84" s="6"/>
      <c r="Q84" s="6"/>
      <c r="R84" s="6"/>
      <c r="S84" s="6"/>
      <c r="T84" s="6"/>
      <c r="U84" s="6"/>
      <c r="V84" s="6"/>
      <c r="W84" s="6"/>
      <c r="X84" s="6"/>
    </row>
    <row r="85" spans="1:24" ht="27.75" customHeight="1" x14ac:dyDescent="0.2">
      <c r="A85" s="90"/>
      <c r="B85" s="445" t="s">
        <v>19</v>
      </c>
      <c r="C85" s="445"/>
      <c r="D85" s="281" t="s">
        <v>20</v>
      </c>
      <c r="E85" s="175" t="s">
        <v>21</v>
      </c>
      <c r="F85" s="205" t="s">
        <v>13</v>
      </c>
      <c r="G85" s="553"/>
      <c r="H85" s="436"/>
      <c r="I85" s="554"/>
      <c r="J85" s="210"/>
      <c r="M85" s="189"/>
      <c r="N85" s="29"/>
      <c r="O85" s="29"/>
      <c r="P85" s="29"/>
      <c r="Q85" s="29"/>
      <c r="R85" s="29"/>
      <c r="S85" s="29"/>
      <c r="T85" s="29"/>
      <c r="U85" s="29"/>
      <c r="V85" s="29"/>
      <c r="W85" s="29"/>
      <c r="X85" s="29"/>
    </row>
    <row r="86" spans="1:24" ht="16.5" customHeight="1" x14ac:dyDescent="0.2">
      <c r="A86" s="90"/>
      <c r="B86" s="607" t="s">
        <v>22</v>
      </c>
      <c r="C86" s="607"/>
      <c r="D86" s="282"/>
      <c r="E86" s="266"/>
      <c r="F86" s="345"/>
      <c r="G86" s="553"/>
      <c r="H86" s="436"/>
      <c r="I86" s="554"/>
      <c r="J86" s="211">
        <f>((E86*F86)*D86)</f>
        <v>0</v>
      </c>
      <c r="M86" s="190"/>
      <c r="N86" s="29"/>
      <c r="O86" s="29"/>
      <c r="P86" s="29"/>
      <c r="Q86" s="29"/>
      <c r="R86" s="29"/>
      <c r="S86" s="29"/>
      <c r="T86" s="29"/>
      <c r="U86" s="29"/>
      <c r="V86" s="29"/>
      <c r="W86" s="29"/>
      <c r="X86" s="29"/>
    </row>
    <row r="87" spans="1:24" ht="16.5" customHeight="1" x14ac:dyDescent="0.2">
      <c r="A87" s="90"/>
      <c r="B87" s="446" t="s">
        <v>183</v>
      </c>
      <c r="C87" s="446"/>
      <c r="D87" s="283" t="s">
        <v>180</v>
      </c>
      <c r="E87" s="100" t="s">
        <v>182</v>
      </c>
      <c r="F87" s="93"/>
      <c r="G87" s="553"/>
      <c r="H87" s="436"/>
      <c r="I87" s="554"/>
      <c r="J87" s="210"/>
      <c r="M87" s="191"/>
      <c r="N87" s="29"/>
      <c r="O87" s="29"/>
      <c r="P87" s="29"/>
      <c r="Q87" s="29"/>
      <c r="R87" s="29"/>
      <c r="S87" s="29"/>
      <c r="T87" s="29"/>
      <c r="U87" s="29"/>
      <c r="V87" s="29"/>
      <c r="W87" s="29"/>
      <c r="X87" s="29"/>
    </row>
    <row r="88" spans="1:24" ht="16.5" customHeight="1" x14ac:dyDescent="0.2">
      <c r="A88" s="90"/>
      <c r="B88" s="607" t="s">
        <v>23</v>
      </c>
      <c r="C88" s="607"/>
      <c r="D88" s="282"/>
      <c r="E88" s="265"/>
      <c r="F88" s="93"/>
      <c r="G88" s="553"/>
      <c r="H88" s="436"/>
      <c r="I88" s="554"/>
      <c r="J88" s="211">
        <f>((D88*E88))</f>
        <v>0</v>
      </c>
      <c r="M88" s="190"/>
      <c r="N88" s="29"/>
      <c r="O88" s="29"/>
      <c r="P88" s="29"/>
      <c r="Q88" s="29"/>
      <c r="R88" s="29"/>
      <c r="S88" s="29"/>
      <c r="T88" s="29"/>
      <c r="U88" s="29"/>
      <c r="V88" s="29"/>
      <c r="W88" s="29"/>
      <c r="X88" s="29"/>
    </row>
    <row r="89" spans="1:24" ht="16.5" customHeight="1" x14ac:dyDescent="0.2">
      <c r="A89" s="90"/>
      <c r="B89" s="607" t="s">
        <v>24</v>
      </c>
      <c r="C89" s="607"/>
      <c r="D89" s="282"/>
      <c r="E89" s="265"/>
      <c r="F89" s="93"/>
      <c r="G89" s="553"/>
      <c r="H89" s="436"/>
      <c r="I89" s="554"/>
      <c r="J89" s="211">
        <f>((D89*E89))</f>
        <v>0</v>
      </c>
      <c r="M89" s="190"/>
      <c r="N89" s="29"/>
      <c r="O89" s="29"/>
      <c r="P89" s="29"/>
      <c r="Q89" s="29"/>
      <c r="R89" s="29"/>
      <c r="S89" s="29"/>
      <c r="T89" s="29"/>
      <c r="U89" s="29"/>
      <c r="V89" s="29"/>
      <c r="W89" s="29"/>
      <c r="X89" s="29"/>
    </row>
    <row r="90" spans="1:24" ht="16.5" customHeight="1" x14ac:dyDescent="0.2">
      <c r="A90" s="90"/>
      <c r="B90" s="446" t="s">
        <v>190</v>
      </c>
      <c r="C90" s="446"/>
      <c r="D90" s="93"/>
      <c r="E90" s="93"/>
      <c r="F90" s="93"/>
      <c r="G90" s="553"/>
      <c r="H90" s="436"/>
      <c r="I90" s="554"/>
      <c r="J90" s="212"/>
      <c r="M90" s="191"/>
      <c r="N90" s="29"/>
      <c r="O90" s="29"/>
      <c r="P90" s="29"/>
      <c r="Q90" s="29"/>
      <c r="R90" s="29"/>
      <c r="S90" s="29"/>
      <c r="T90" s="29"/>
      <c r="U90" s="29"/>
      <c r="V90" s="29"/>
      <c r="W90" s="29"/>
      <c r="X90" s="29"/>
    </row>
    <row r="91" spans="1:24" ht="16.5" customHeight="1" x14ac:dyDescent="0.2">
      <c r="A91" s="90"/>
      <c r="B91" s="399" t="s">
        <v>191</v>
      </c>
      <c r="C91" s="399"/>
      <c r="D91" s="346"/>
      <c r="E91" s="80"/>
      <c r="F91" s="95"/>
      <c r="G91" s="555"/>
      <c r="H91" s="556"/>
      <c r="I91" s="557"/>
      <c r="J91" s="211">
        <f>(J82+J77+J76+J75+J80)*D91</f>
        <v>0</v>
      </c>
      <c r="M91" s="190"/>
      <c r="N91" s="29"/>
      <c r="O91" s="29"/>
      <c r="P91" s="29"/>
      <c r="Q91" s="29"/>
      <c r="R91" s="29"/>
      <c r="S91" s="29"/>
      <c r="T91" s="29"/>
      <c r="U91" s="29"/>
      <c r="V91" s="29"/>
      <c r="W91" s="29"/>
      <c r="X91" s="29"/>
    </row>
    <row r="92" spans="1:24" ht="41.25" customHeight="1" x14ac:dyDescent="0.2">
      <c r="A92" s="69"/>
      <c r="B92" s="610" t="s">
        <v>202</v>
      </c>
      <c r="C92" s="610"/>
      <c r="D92" s="558" t="s">
        <v>220</v>
      </c>
      <c r="E92" s="558"/>
      <c r="F92" s="558"/>
      <c r="G92" s="558"/>
      <c r="H92" s="558"/>
      <c r="I92" s="559"/>
      <c r="J92" s="347"/>
      <c r="M92" s="188"/>
      <c r="N92" s="6"/>
      <c r="O92" s="6"/>
      <c r="P92" s="6"/>
      <c r="Q92" s="6"/>
      <c r="R92" s="6"/>
      <c r="S92" s="6"/>
      <c r="T92" s="6"/>
      <c r="U92" s="6"/>
      <c r="V92" s="6"/>
      <c r="W92" s="6"/>
      <c r="X92" s="6"/>
    </row>
    <row r="93" spans="1:24" ht="27" customHeight="1" x14ac:dyDescent="0.2">
      <c r="A93" s="69"/>
      <c r="B93" s="613" t="s">
        <v>193</v>
      </c>
      <c r="C93" s="613"/>
      <c r="D93" s="289" t="s">
        <v>221</v>
      </c>
      <c r="E93" s="114" t="s">
        <v>210</v>
      </c>
      <c r="F93" s="551" t="s">
        <v>218</v>
      </c>
      <c r="G93" s="551"/>
      <c r="H93" s="551"/>
      <c r="I93" s="551"/>
      <c r="J93" s="172"/>
      <c r="M93" s="192"/>
      <c r="N93" s="6"/>
      <c r="O93" s="6"/>
      <c r="P93" s="6"/>
      <c r="Q93" s="6"/>
      <c r="R93" s="6"/>
      <c r="S93" s="6"/>
      <c r="T93" s="6"/>
      <c r="U93" s="6"/>
      <c r="V93" s="6"/>
      <c r="W93" s="6"/>
      <c r="X93" s="6"/>
    </row>
    <row r="94" spans="1:24" ht="17.25" customHeight="1" x14ac:dyDescent="0.2">
      <c r="A94" s="69"/>
      <c r="B94" s="444" t="s">
        <v>193</v>
      </c>
      <c r="C94" s="444"/>
      <c r="D94" s="348"/>
      <c r="E94" s="343"/>
      <c r="F94" s="436"/>
      <c r="G94" s="436"/>
      <c r="H94" s="436"/>
      <c r="I94" s="436"/>
      <c r="J94" s="87">
        <f>((E94*D94))</f>
        <v>0</v>
      </c>
      <c r="M94" s="192"/>
      <c r="N94" s="6"/>
      <c r="O94" s="6"/>
      <c r="P94" s="6"/>
      <c r="Q94" s="6"/>
      <c r="R94" s="6"/>
      <c r="S94" s="6"/>
      <c r="T94" s="6"/>
      <c r="U94" s="6"/>
      <c r="V94" s="6"/>
      <c r="W94" s="6"/>
      <c r="X94" s="6"/>
    </row>
    <row r="95" spans="1:24" ht="17.25" customHeight="1" x14ac:dyDescent="0.2">
      <c r="A95" s="69"/>
      <c r="B95" s="444" t="s">
        <v>193</v>
      </c>
      <c r="C95" s="444"/>
      <c r="D95" s="338"/>
      <c r="E95" s="339"/>
      <c r="F95" s="436"/>
      <c r="G95" s="436"/>
      <c r="H95" s="436"/>
      <c r="I95" s="436"/>
      <c r="J95" s="87">
        <f>((E95*D95))</f>
        <v>0</v>
      </c>
      <c r="M95" s="192"/>
      <c r="N95" s="6"/>
      <c r="O95" s="6"/>
      <c r="P95" s="6"/>
      <c r="Q95" s="6"/>
      <c r="R95" s="6"/>
      <c r="S95" s="6"/>
      <c r="T95" s="6"/>
      <c r="U95" s="6"/>
      <c r="V95" s="6"/>
      <c r="W95" s="6"/>
      <c r="X95" s="6"/>
    </row>
    <row r="96" spans="1:24" ht="17.25" customHeight="1" thickBot="1" x14ac:dyDescent="0.25">
      <c r="A96" s="69"/>
      <c r="B96" s="444" t="s">
        <v>193</v>
      </c>
      <c r="C96" s="444"/>
      <c r="D96" s="268"/>
      <c r="E96" s="349"/>
      <c r="F96" s="437"/>
      <c r="G96" s="437"/>
      <c r="H96" s="437"/>
      <c r="I96" s="437"/>
      <c r="J96" s="96">
        <f>((E96*D96))</f>
        <v>0</v>
      </c>
      <c r="M96" s="192"/>
      <c r="N96" s="6"/>
      <c r="O96" s="6"/>
      <c r="P96" s="6"/>
      <c r="Q96" s="6"/>
      <c r="R96" s="6"/>
      <c r="S96" s="6"/>
      <c r="T96" s="6"/>
      <c r="U96" s="6"/>
      <c r="V96" s="6"/>
      <c r="W96" s="6"/>
      <c r="X96" s="6"/>
    </row>
    <row r="97" spans="1:24" ht="24" customHeight="1" x14ac:dyDescent="0.2">
      <c r="A97" s="84"/>
      <c r="B97" s="614" t="s">
        <v>31</v>
      </c>
      <c r="C97" s="467"/>
      <c r="D97" s="119" t="s">
        <v>12</v>
      </c>
      <c r="E97" s="120" t="s">
        <v>210</v>
      </c>
      <c r="F97" s="121" t="s">
        <v>13</v>
      </c>
      <c r="G97" s="122"/>
      <c r="H97" s="123"/>
      <c r="I97" s="124"/>
      <c r="J97" s="170" t="s">
        <v>209</v>
      </c>
      <c r="M97" s="188"/>
      <c r="N97" s="11"/>
      <c r="O97" s="11"/>
      <c r="P97" s="11"/>
      <c r="Q97" s="11"/>
      <c r="R97" s="11"/>
      <c r="S97" s="11"/>
      <c r="T97" s="11"/>
      <c r="U97" s="11"/>
      <c r="V97" s="11"/>
      <c r="W97" s="11"/>
      <c r="X97" s="11"/>
    </row>
    <row r="98" spans="1:24" ht="16.5" customHeight="1" x14ac:dyDescent="0.2">
      <c r="A98" s="69"/>
      <c r="B98" s="444" t="s">
        <v>195</v>
      </c>
      <c r="C98" s="444"/>
      <c r="D98" s="350"/>
      <c r="E98" s="351"/>
      <c r="F98" s="267"/>
      <c r="G98" s="35"/>
      <c r="H98" s="81"/>
      <c r="I98" s="81"/>
      <c r="J98" s="118">
        <f>((E98*F98)*D98)</f>
        <v>0</v>
      </c>
      <c r="M98" s="188"/>
      <c r="N98" s="6"/>
      <c r="O98" s="6"/>
      <c r="P98" s="6"/>
      <c r="Q98" s="6"/>
      <c r="R98" s="6"/>
      <c r="S98" s="6"/>
      <c r="T98" s="6"/>
      <c r="U98" s="6"/>
      <c r="V98" s="6"/>
      <c r="W98" s="6"/>
      <c r="X98" s="6"/>
    </row>
    <row r="99" spans="1:24" ht="15.75" customHeight="1" x14ac:dyDescent="0.2">
      <c r="A99" s="69"/>
      <c r="B99" s="443" t="s">
        <v>15</v>
      </c>
      <c r="C99" s="443"/>
      <c r="D99" s="106"/>
      <c r="E99" s="106"/>
      <c r="F99" s="106"/>
      <c r="G99" s="106"/>
      <c r="H99" s="106"/>
      <c r="I99" s="107"/>
      <c r="J99" s="138"/>
      <c r="M99" s="188"/>
      <c r="N99" s="6"/>
      <c r="O99" s="6"/>
      <c r="P99" s="6"/>
      <c r="Q99" s="6"/>
      <c r="R99" s="6"/>
      <c r="S99" s="6"/>
      <c r="T99" s="6"/>
      <c r="U99" s="6"/>
      <c r="V99" s="6"/>
      <c r="W99" s="6"/>
      <c r="X99" s="6"/>
    </row>
    <row r="100" spans="1:24" ht="18" customHeight="1" x14ac:dyDescent="0.2">
      <c r="A100" s="69"/>
      <c r="B100" s="399" t="s">
        <v>6</v>
      </c>
      <c r="C100" s="399"/>
      <c r="D100" s="35"/>
      <c r="E100" s="35"/>
      <c r="F100" s="35"/>
      <c r="G100" s="66"/>
      <c r="H100" s="66"/>
      <c r="I100" s="67"/>
      <c r="J100" s="264"/>
      <c r="M100" s="188"/>
      <c r="N100" s="6"/>
      <c r="O100" s="6"/>
      <c r="P100" s="6"/>
      <c r="Q100" s="6"/>
      <c r="R100" s="6"/>
      <c r="S100" s="6"/>
      <c r="T100" s="6"/>
      <c r="U100" s="6"/>
      <c r="V100" s="6"/>
      <c r="W100" s="6"/>
      <c r="X100" s="6"/>
    </row>
    <row r="101" spans="1:24" ht="18" customHeight="1" x14ac:dyDescent="0.2">
      <c r="A101" s="69"/>
      <c r="B101" s="399" t="s">
        <v>222</v>
      </c>
      <c r="C101" s="399"/>
      <c r="D101" s="35"/>
      <c r="E101" s="35"/>
      <c r="F101" s="35"/>
      <c r="G101" s="66"/>
      <c r="H101" s="66"/>
      <c r="I101" s="67"/>
      <c r="J101" s="264"/>
      <c r="M101" s="192"/>
      <c r="N101" s="6"/>
      <c r="O101" s="6"/>
      <c r="P101" s="6"/>
      <c r="Q101" s="6"/>
      <c r="R101" s="6"/>
      <c r="S101" s="6"/>
      <c r="T101" s="6"/>
      <c r="U101" s="6"/>
      <c r="V101" s="6"/>
      <c r="W101" s="6"/>
      <c r="X101" s="6"/>
    </row>
    <row r="102" spans="1:24" ht="18" customHeight="1" x14ac:dyDescent="0.2">
      <c r="A102" s="69"/>
      <c r="B102" s="399" t="s">
        <v>16</v>
      </c>
      <c r="C102" s="399"/>
      <c r="D102" s="453">
        <v>3</v>
      </c>
      <c r="E102" s="453"/>
      <c r="F102" s="454"/>
      <c r="G102" s="66"/>
      <c r="H102" s="66"/>
      <c r="I102" s="67"/>
      <c r="J102" s="264"/>
      <c r="M102" s="188"/>
      <c r="N102" s="6"/>
      <c r="O102" s="6"/>
      <c r="P102" s="6"/>
      <c r="Q102" s="6"/>
      <c r="R102" s="6"/>
      <c r="S102" s="6"/>
      <c r="T102" s="6"/>
      <c r="U102" s="6"/>
      <c r="V102" s="6"/>
      <c r="W102" s="6"/>
      <c r="X102" s="6"/>
    </row>
    <row r="103" spans="1:24" ht="18" customHeight="1" x14ac:dyDescent="0.2">
      <c r="A103" s="69"/>
      <c r="B103" s="399" t="s">
        <v>184</v>
      </c>
      <c r="C103" s="399"/>
      <c r="D103" s="35"/>
      <c r="E103" s="35"/>
      <c r="F103" s="94"/>
      <c r="G103" s="66"/>
      <c r="H103" s="66"/>
      <c r="I103" s="67"/>
      <c r="J103" s="264"/>
      <c r="M103" s="188"/>
      <c r="N103" s="6"/>
      <c r="O103" s="6"/>
      <c r="P103" s="6"/>
      <c r="Q103" s="6"/>
      <c r="R103" s="6"/>
      <c r="S103" s="6"/>
      <c r="T103" s="6"/>
      <c r="U103" s="6"/>
      <c r="V103" s="6"/>
      <c r="W103" s="6"/>
      <c r="X103" s="6"/>
    </row>
    <row r="104" spans="1:24" ht="18" customHeight="1" x14ac:dyDescent="0.2">
      <c r="A104" s="69"/>
      <c r="B104" s="443" t="s">
        <v>7</v>
      </c>
      <c r="C104" s="443"/>
      <c r="D104" s="279" t="s">
        <v>17</v>
      </c>
      <c r="E104" s="177" t="s">
        <v>18</v>
      </c>
      <c r="F104" s="108"/>
      <c r="G104" s="109"/>
      <c r="H104" s="109"/>
      <c r="I104" s="110"/>
      <c r="J104" s="98"/>
      <c r="M104" s="188"/>
      <c r="N104" s="6"/>
      <c r="O104" s="6"/>
      <c r="P104" s="6"/>
      <c r="Q104" s="6"/>
      <c r="R104" s="6"/>
      <c r="S104" s="6"/>
      <c r="T104" s="6"/>
      <c r="U104" s="6"/>
      <c r="V104" s="6"/>
      <c r="W104" s="6"/>
      <c r="X104" s="6"/>
    </row>
    <row r="105" spans="1:24" ht="21" customHeight="1" x14ac:dyDescent="0.2">
      <c r="A105" s="69"/>
      <c r="B105" s="444" t="s">
        <v>187</v>
      </c>
      <c r="C105" s="444"/>
      <c r="D105" s="280"/>
      <c r="E105" s="265"/>
      <c r="F105" s="66"/>
      <c r="G105" s="66"/>
      <c r="H105" s="66"/>
      <c r="I105" s="67"/>
      <c r="J105" s="87">
        <f>D105*E105</f>
        <v>0</v>
      </c>
      <c r="M105" s="188"/>
      <c r="N105" s="6"/>
      <c r="O105" s="6"/>
      <c r="P105" s="6"/>
      <c r="Q105" s="6"/>
      <c r="R105" s="6"/>
      <c r="S105" s="6"/>
      <c r="T105" s="6"/>
      <c r="U105" s="6"/>
      <c r="V105" s="6"/>
      <c r="W105" s="6"/>
      <c r="X105" s="6"/>
    </row>
    <row r="106" spans="1:24" ht="27.75" customHeight="1" x14ac:dyDescent="0.2">
      <c r="A106" s="90"/>
      <c r="B106" s="445" t="s">
        <v>19</v>
      </c>
      <c r="C106" s="445"/>
      <c r="D106" s="281" t="s">
        <v>20</v>
      </c>
      <c r="E106" s="175" t="s">
        <v>21</v>
      </c>
      <c r="F106" s="176" t="s">
        <v>13</v>
      </c>
      <c r="G106" s="111"/>
      <c r="H106" s="112"/>
      <c r="I106" s="113"/>
      <c r="J106" s="139"/>
      <c r="M106" s="189"/>
      <c r="N106" s="29"/>
      <c r="O106" s="29"/>
      <c r="P106" s="29"/>
      <c r="Q106" s="29"/>
      <c r="R106" s="29"/>
      <c r="S106" s="29"/>
      <c r="T106" s="29"/>
      <c r="U106" s="29"/>
      <c r="V106" s="29"/>
      <c r="W106" s="29"/>
      <c r="X106" s="29"/>
    </row>
    <row r="107" spans="1:24" ht="16.5" customHeight="1" x14ac:dyDescent="0.2">
      <c r="A107" s="90"/>
      <c r="B107" s="607" t="s">
        <v>22</v>
      </c>
      <c r="C107" s="607"/>
      <c r="D107" s="282"/>
      <c r="E107" s="266"/>
      <c r="F107" s="267"/>
      <c r="G107" s="93"/>
      <c r="H107" s="93"/>
      <c r="I107" s="93"/>
      <c r="J107" s="140">
        <f>((E107*F107)*D107)</f>
        <v>0</v>
      </c>
      <c r="M107" s="190"/>
      <c r="N107" s="29"/>
      <c r="O107" s="29"/>
      <c r="P107" s="29"/>
      <c r="Q107" s="29"/>
      <c r="R107" s="29"/>
      <c r="S107" s="29"/>
      <c r="T107" s="29"/>
      <c r="U107" s="29"/>
      <c r="V107" s="29"/>
      <c r="W107" s="29"/>
      <c r="X107" s="29"/>
    </row>
    <row r="108" spans="1:24" ht="16.5" customHeight="1" x14ac:dyDescent="0.2">
      <c r="A108" s="90"/>
      <c r="B108" s="446" t="s">
        <v>183</v>
      </c>
      <c r="C108" s="446"/>
      <c r="D108" s="283" t="s">
        <v>180</v>
      </c>
      <c r="E108" s="100" t="s">
        <v>182</v>
      </c>
      <c r="F108" s="93"/>
      <c r="G108" s="112"/>
      <c r="H108" s="112"/>
      <c r="I108" s="113"/>
      <c r="J108" s="139"/>
      <c r="M108" s="191"/>
      <c r="N108" s="29"/>
      <c r="O108" s="29"/>
      <c r="P108" s="29"/>
      <c r="Q108" s="29"/>
      <c r="R108" s="29"/>
      <c r="S108" s="29"/>
      <c r="T108" s="29"/>
      <c r="U108" s="29"/>
      <c r="V108" s="29"/>
      <c r="W108" s="29"/>
      <c r="X108" s="29"/>
    </row>
    <row r="109" spans="1:24" ht="16.5" customHeight="1" x14ac:dyDescent="0.2">
      <c r="A109" s="90"/>
      <c r="B109" s="607" t="s">
        <v>23</v>
      </c>
      <c r="C109" s="607"/>
      <c r="D109" s="282"/>
      <c r="E109" s="265"/>
      <c r="F109" s="93"/>
      <c r="G109" s="93"/>
      <c r="H109" s="93"/>
      <c r="I109" s="93"/>
      <c r="J109" s="140">
        <f>((D109*E109))</f>
        <v>0</v>
      </c>
      <c r="M109" s="190"/>
      <c r="N109" s="29"/>
      <c r="O109" s="29"/>
      <c r="P109" s="29"/>
      <c r="Q109" s="29"/>
      <c r="R109" s="29"/>
      <c r="S109" s="29"/>
      <c r="T109" s="29"/>
      <c r="U109" s="29"/>
      <c r="V109" s="29"/>
      <c r="W109" s="29"/>
      <c r="X109" s="29"/>
    </row>
    <row r="110" spans="1:24" ht="16.5" customHeight="1" x14ac:dyDescent="0.2">
      <c r="A110" s="90"/>
      <c r="B110" s="607" t="s">
        <v>24</v>
      </c>
      <c r="C110" s="607"/>
      <c r="D110" s="282"/>
      <c r="E110" s="265"/>
      <c r="F110" s="93"/>
      <c r="G110" s="93"/>
      <c r="H110" s="93"/>
      <c r="I110" s="93"/>
      <c r="J110" s="140">
        <f>((D110*E110))</f>
        <v>0</v>
      </c>
      <c r="M110" s="190"/>
      <c r="N110" s="29"/>
      <c r="O110" s="29"/>
      <c r="P110" s="29"/>
      <c r="Q110" s="29"/>
      <c r="R110" s="29"/>
      <c r="S110" s="29"/>
      <c r="T110" s="29"/>
      <c r="U110" s="29"/>
      <c r="V110" s="29"/>
      <c r="W110" s="29"/>
      <c r="X110" s="29"/>
    </row>
    <row r="111" spans="1:24" ht="16.5" customHeight="1" x14ac:dyDescent="0.2">
      <c r="A111" s="90"/>
      <c r="B111" s="446" t="s">
        <v>190</v>
      </c>
      <c r="C111" s="446"/>
      <c r="D111" s="93"/>
      <c r="E111" s="93"/>
      <c r="F111" s="93"/>
      <c r="G111" s="93"/>
      <c r="H111" s="93"/>
      <c r="I111" s="93"/>
      <c r="J111" s="181"/>
      <c r="M111" s="191"/>
      <c r="N111" s="29"/>
      <c r="O111" s="29"/>
      <c r="P111" s="29"/>
      <c r="Q111" s="29"/>
      <c r="R111" s="29"/>
      <c r="S111" s="29"/>
      <c r="T111" s="29"/>
      <c r="U111" s="29"/>
      <c r="V111" s="29"/>
      <c r="W111" s="29"/>
      <c r="X111" s="29"/>
    </row>
    <row r="112" spans="1:24" ht="16.5" customHeight="1" x14ac:dyDescent="0.2">
      <c r="A112" s="90"/>
      <c r="B112" s="399" t="s">
        <v>191</v>
      </c>
      <c r="C112" s="399"/>
      <c r="D112" s="284"/>
      <c r="E112" s="80"/>
      <c r="F112" s="95"/>
      <c r="G112" s="93"/>
      <c r="H112" s="93"/>
      <c r="I112" s="93"/>
      <c r="J112" s="140">
        <f>(J103+J98+J101)*D112</f>
        <v>0</v>
      </c>
      <c r="M112" s="190"/>
      <c r="N112" s="29"/>
      <c r="O112" s="29"/>
      <c r="P112" s="29"/>
      <c r="Q112" s="29"/>
      <c r="R112" s="29"/>
      <c r="S112" s="29"/>
      <c r="T112" s="29"/>
      <c r="U112" s="29"/>
      <c r="V112" s="29"/>
      <c r="W112" s="29"/>
      <c r="X112" s="29"/>
    </row>
    <row r="113" spans="1:24" ht="33" customHeight="1" x14ac:dyDescent="0.2">
      <c r="A113" s="69"/>
      <c r="B113" s="620" t="s">
        <v>185</v>
      </c>
      <c r="C113" s="620"/>
      <c r="D113" s="290" t="s">
        <v>12</v>
      </c>
      <c r="E113" s="114" t="s">
        <v>210</v>
      </c>
      <c r="F113" s="99" t="s">
        <v>13</v>
      </c>
      <c r="G113" s="35"/>
      <c r="H113" s="81"/>
      <c r="I113" s="81"/>
      <c r="J113" s="198"/>
      <c r="M113" s="192"/>
      <c r="N113" s="6"/>
      <c r="O113" s="6"/>
      <c r="P113" s="6"/>
      <c r="Q113" s="6"/>
      <c r="R113" s="6"/>
      <c r="S113" s="6"/>
      <c r="T113" s="6"/>
      <c r="U113" s="6"/>
      <c r="V113" s="6"/>
      <c r="W113" s="6"/>
      <c r="X113" s="6"/>
    </row>
    <row r="114" spans="1:24" ht="21.75" customHeight="1" thickBot="1" x14ac:dyDescent="0.25">
      <c r="A114" s="69"/>
      <c r="B114" s="444" t="s">
        <v>185</v>
      </c>
      <c r="C114" s="444"/>
      <c r="D114" s="336"/>
      <c r="E114" s="352"/>
      <c r="F114" s="353"/>
      <c r="G114" s="73"/>
      <c r="H114" s="125"/>
      <c r="I114" s="171"/>
      <c r="J114" s="104">
        <f>D114*E114*F114</f>
        <v>0</v>
      </c>
      <c r="M114" s="188"/>
      <c r="N114" s="6"/>
      <c r="O114" s="6"/>
      <c r="P114" s="6"/>
      <c r="Q114" s="6"/>
      <c r="R114" s="6"/>
      <c r="S114" s="6"/>
      <c r="T114" s="6"/>
      <c r="U114" s="6"/>
      <c r="V114" s="6"/>
      <c r="W114" s="6"/>
      <c r="X114" s="6"/>
    </row>
    <row r="115" spans="1:24" ht="25.5" customHeight="1" x14ac:dyDescent="0.2">
      <c r="A115" s="69"/>
      <c r="B115" s="621" t="s">
        <v>32</v>
      </c>
      <c r="C115" s="622"/>
      <c r="D115" s="126"/>
      <c r="E115" s="127"/>
      <c r="F115" s="128"/>
      <c r="G115" s="128"/>
      <c r="H115" s="128"/>
      <c r="I115" s="129"/>
      <c r="J115" s="144" t="s">
        <v>209</v>
      </c>
      <c r="M115" s="188"/>
      <c r="N115" s="6"/>
      <c r="O115" s="6"/>
      <c r="P115" s="6"/>
      <c r="Q115" s="6"/>
      <c r="R115" s="6"/>
      <c r="S115" s="6"/>
      <c r="T115" s="6"/>
      <c r="U115" s="6"/>
      <c r="V115" s="6"/>
      <c r="W115" s="6"/>
      <c r="X115" s="6"/>
    </row>
    <row r="116" spans="1:24" ht="25.5" customHeight="1" x14ac:dyDescent="0.2">
      <c r="A116" s="69"/>
      <c r="B116" s="615" t="s">
        <v>32</v>
      </c>
      <c r="C116" s="616"/>
      <c r="D116" s="130" t="s">
        <v>33</v>
      </c>
      <c r="E116" s="131" t="s">
        <v>34</v>
      </c>
      <c r="F116" s="459" t="s">
        <v>35</v>
      </c>
      <c r="G116" s="460"/>
      <c r="H116" s="460"/>
      <c r="I116" s="460"/>
      <c r="J116" s="145"/>
      <c r="M116" s="188"/>
      <c r="N116" s="6"/>
      <c r="O116" s="6"/>
      <c r="P116" s="6"/>
      <c r="Q116" s="6"/>
      <c r="R116" s="6"/>
      <c r="S116" s="6"/>
      <c r="T116" s="6"/>
      <c r="U116" s="6"/>
      <c r="V116" s="6"/>
      <c r="W116" s="6"/>
      <c r="X116" s="6"/>
    </row>
    <row r="117" spans="1:24" ht="19.5" customHeight="1" thickBot="1" x14ac:dyDescent="0.25">
      <c r="A117" s="69"/>
      <c r="B117" s="617"/>
      <c r="C117" s="618"/>
      <c r="D117" s="354"/>
      <c r="E117" s="355"/>
      <c r="F117" s="461"/>
      <c r="G117" s="461"/>
      <c r="H117" s="461"/>
      <c r="I117" s="461"/>
      <c r="J117" s="146">
        <f>D117*E117</f>
        <v>0</v>
      </c>
      <c r="M117" s="188"/>
      <c r="N117" s="6"/>
      <c r="O117" s="6"/>
      <c r="P117" s="6"/>
      <c r="Q117" s="6"/>
      <c r="R117" s="6"/>
      <c r="S117" s="6"/>
      <c r="T117" s="6"/>
      <c r="U117" s="6"/>
      <c r="V117" s="6"/>
      <c r="W117" s="6"/>
      <c r="X117" s="6"/>
    </row>
    <row r="118" spans="1:24" ht="33" customHeight="1" x14ac:dyDescent="0.2">
      <c r="A118" s="84"/>
      <c r="B118" s="468" t="s">
        <v>36</v>
      </c>
      <c r="C118" s="469"/>
      <c r="D118" s="469"/>
      <c r="E118" s="132"/>
      <c r="F118" s="133"/>
      <c r="G118" s="133"/>
      <c r="H118" s="133"/>
      <c r="I118" s="134"/>
      <c r="J118" s="137" t="s">
        <v>209</v>
      </c>
      <c r="M118" s="188"/>
      <c r="N118" s="11"/>
      <c r="O118" s="11"/>
      <c r="P118" s="11"/>
      <c r="Q118" s="11"/>
      <c r="R118" s="11"/>
      <c r="S118" s="11"/>
      <c r="T118" s="11"/>
      <c r="U118" s="11"/>
      <c r="V118" s="11"/>
      <c r="W118" s="11"/>
      <c r="X118" s="11"/>
    </row>
    <row r="119" spans="1:24" ht="48.75" customHeight="1" x14ac:dyDescent="0.2">
      <c r="A119" s="84"/>
      <c r="B119" s="615" t="s">
        <v>36</v>
      </c>
      <c r="C119" s="616"/>
      <c r="D119" s="92" t="s">
        <v>37</v>
      </c>
      <c r="E119" s="30" t="s">
        <v>38</v>
      </c>
      <c r="F119" s="541" t="s">
        <v>39</v>
      </c>
      <c r="G119" s="542"/>
      <c r="H119" s="542"/>
      <c r="I119" s="543"/>
      <c r="J119" s="136"/>
      <c r="M119" s="188"/>
      <c r="N119" s="11"/>
      <c r="O119" s="11"/>
      <c r="P119" s="11"/>
      <c r="Q119" s="11"/>
      <c r="R119" s="11"/>
      <c r="S119" s="11"/>
      <c r="T119" s="11"/>
      <c r="U119" s="11"/>
      <c r="V119" s="11"/>
      <c r="W119" s="11"/>
      <c r="X119" s="11"/>
    </row>
    <row r="120" spans="1:24" ht="20.25" customHeight="1" thickBot="1" x14ac:dyDescent="0.25">
      <c r="A120" s="84"/>
      <c r="B120" s="617"/>
      <c r="C120" s="618"/>
      <c r="D120" s="356"/>
      <c r="E120" s="357"/>
      <c r="F120" s="544"/>
      <c r="G120" s="545"/>
      <c r="H120" s="545"/>
      <c r="I120" s="546"/>
      <c r="J120" s="74">
        <f>D120*E120</f>
        <v>0</v>
      </c>
      <c r="M120" s="188"/>
      <c r="N120" s="11"/>
      <c r="O120" s="11"/>
      <c r="P120" s="11"/>
      <c r="Q120" s="11"/>
      <c r="R120" s="11"/>
      <c r="S120" s="11"/>
      <c r="T120" s="11"/>
      <c r="U120" s="11"/>
      <c r="V120" s="11"/>
      <c r="W120" s="11"/>
      <c r="X120" s="11"/>
    </row>
    <row r="121" spans="1:24" ht="33.75" customHeight="1" x14ac:dyDescent="0.2">
      <c r="A121" s="84"/>
      <c r="B121" s="462" t="s">
        <v>40</v>
      </c>
      <c r="C121" s="463"/>
      <c r="D121" s="464"/>
      <c r="E121" s="547"/>
      <c r="F121" s="548"/>
      <c r="G121" s="548"/>
      <c r="H121" s="548"/>
      <c r="I121" s="549"/>
      <c r="J121" s="135" t="s">
        <v>209</v>
      </c>
      <c r="M121" s="188"/>
      <c r="N121" s="11"/>
      <c r="O121" s="11"/>
      <c r="P121" s="11"/>
      <c r="Q121" s="11"/>
      <c r="R121" s="11"/>
      <c r="S121" s="11"/>
      <c r="T121" s="11"/>
      <c r="U121" s="11"/>
      <c r="V121" s="11"/>
      <c r="W121" s="11"/>
      <c r="X121" s="11"/>
    </row>
    <row r="122" spans="1:24" ht="16.5" customHeight="1" x14ac:dyDescent="0.2">
      <c r="A122" s="84"/>
      <c r="B122" s="619" t="s">
        <v>41</v>
      </c>
      <c r="C122" s="619"/>
      <c r="D122" s="619"/>
      <c r="E122" s="529" t="s">
        <v>262</v>
      </c>
      <c r="F122" s="420"/>
      <c r="G122" s="420"/>
      <c r="H122" s="420"/>
      <c r="I122" s="420"/>
      <c r="J122" s="358"/>
      <c r="M122" s="188"/>
      <c r="N122" s="11"/>
      <c r="O122" s="11"/>
      <c r="P122" s="11"/>
      <c r="Q122" s="11"/>
      <c r="R122" s="11"/>
      <c r="S122" s="11"/>
      <c r="T122" s="11"/>
      <c r="U122" s="11"/>
      <c r="V122" s="11"/>
      <c r="W122" s="11"/>
      <c r="X122" s="11"/>
    </row>
    <row r="123" spans="1:24" ht="16.5" customHeight="1" x14ac:dyDescent="0.2">
      <c r="A123" s="84"/>
      <c r="B123" s="619" t="s">
        <v>41</v>
      </c>
      <c r="C123" s="619"/>
      <c r="D123" s="619"/>
      <c r="E123" s="420"/>
      <c r="F123" s="530"/>
      <c r="G123" s="530"/>
      <c r="H123" s="530"/>
      <c r="I123" s="420"/>
      <c r="J123" s="358"/>
      <c r="M123" s="188"/>
      <c r="N123" s="11"/>
      <c r="O123" s="11"/>
      <c r="P123" s="11"/>
      <c r="Q123" s="11"/>
      <c r="R123" s="11"/>
      <c r="S123" s="11"/>
      <c r="T123" s="11"/>
      <c r="U123" s="11"/>
      <c r="V123" s="11"/>
      <c r="W123" s="11"/>
      <c r="X123" s="11"/>
    </row>
    <row r="124" spans="1:24" ht="16.5" customHeight="1" x14ac:dyDescent="0.2">
      <c r="A124" s="84"/>
      <c r="B124" s="619" t="s">
        <v>41</v>
      </c>
      <c r="C124" s="619"/>
      <c r="D124" s="619"/>
      <c r="E124" s="420"/>
      <c r="F124" s="530"/>
      <c r="G124" s="530"/>
      <c r="H124" s="530"/>
      <c r="I124" s="420"/>
      <c r="J124" s="358"/>
      <c r="M124" s="188"/>
      <c r="N124" s="11"/>
      <c r="O124" s="11"/>
      <c r="P124" s="11"/>
      <c r="Q124" s="11"/>
      <c r="R124" s="11"/>
      <c r="S124" s="11"/>
      <c r="T124" s="11"/>
      <c r="U124" s="11"/>
      <c r="V124" s="11"/>
      <c r="W124" s="11"/>
      <c r="X124" s="11"/>
    </row>
    <row r="125" spans="1:24" ht="16.5" customHeight="1" x14ac:dyDescent="0.2">
      <c r="A125" s="84"/>
      <c r="B125" s="619" t="s">
        <v>41</v>
      </c>
      <c r="C125" s="619"/>
      <c r="D125" s="619"/>
      <c r="E125" s="428"/>
      <c r="F125" s="428"/>
      <c r="G125" s="428"/>
      <c r="H125" s="428"/>
      <c r="I125" s="428"/>
      <c r="J125" s="359"/>
      <c r="M125" s="188"/>
      <c r="N125" s="11"/>
      <c r="O125" s="11"/>
      <c r="P125" s="11"/>
      <c r="Q125" s="11"/>
      <c r="R125" s="11"/>
      <c r="S125" s="11"/>
      <c r="T125" s="11"/>
      <c r="U125" s="11"/>
      <c r="V125" s="11"/>
      <c r="W125" s="11"/>
      <c r="X125" s="11"/>
    </row>
    <row r="126" spans="1:24" ht="44.25" customHeight="1" thickBot="1" x14ac:dyDescent="0.25">
      <c r="A126" s="84"/>
      <c r="B126" s="561" t="s">
        <v>203</v>
      </c>
      <c r="C126" s="561"/>
      <c r="D126" s="561"/>
      <c r="E126" s="470" t="s">
        <v>42</v>
      </c>
      <c r="F126" s="471"/>
      <c r="G126" s="471"/>
      <c r="H126" s="471"/>
      <c r="I126" s="471"/>
      <c r="J126" s="360"/>
      <c r="M126" s="188"/>
      <c r="N126" s="11"/>
      <c r="O126" s="11"/>
      <c r="P126" s="11"/>
      <c r="Q126" s="11"/>
      <c r="R126" s="11"/>
      <c r="S126" s="11"/>
      <c r="T126" s="11"/>
      <c r="U126" s="11"/>
      <c r="V126" s="11"/>
      <c r="W126" s="11"/>
      <c r="X126" s="11"/>
    </row>
    <row r="127" spans="1:24" ht="27" customHeight="1" x14ac:dyDescent="0.2">
      <c r="A127" s="84"/>
      <c r="B127" s="465" t="s">
        <v>43</v>
      </c>
      <c r="C127" s="466"/>
      <c r="D127" s="467"/>
      <c r="E127" s="119" t="s">
        <v>44</v>
      </c>
      <c r="F127" s="119" t="s">
        <v>45</v>
      </c>
      <c r="G127" s="532"/>
      <c r="H127" s="533"/>
      <c r="I127" s="533"/>
      <c r="J127" s="116" t="s">
        <v>209</v>
      </c>
      <c r="M127" s="188"/>
      <c r="N127" s="11"/>
      <c r="O127" s="11"/>
      <c r="P127" s="11"/>
      <c r="Q127" s="11"/>
      <c r="R127" s="11"/>
      <c r="S127" s="11"/>
      <c r="T127" s="11"/>
      <c r="U127" s="11"/>
      <c r="V127" s="11"/>
      <c r="W127" s="11"/>
      <c r="X127" s="11"/>
    </row>
    <row r="128" spans="1:24" ht="48" customHeight="1" x14ac:dyDescent="0.2">
      <c r="A128" s="84"/>
      <c r="B128" s="560" t="s">
        <v>216</v>
      </c>
      <c r="C128" s="560"/>
      <c r="D128" s="560"/>
      <c r="E128" s="362"/>
      <c r="F128" s="361"/>
      <c r="G128" s="534"/>
      <c r="H128" s="535"/>
      <c r="I128" s="535"/>
      <c r="J128" s="199">
        <f>E128*F128</f>
        <v>0</v>
      </c>
      <c r="M128" s="188"/>
      <c r="N128" s="11"/>
      <c r="O128" s="11"/>
      <c r="P128" s="11"/>
      <c r="Q128" s="11"/>
      <c r="R128" s="11"/>
      <c r="S128" s="11"/>
      <c r="T128" s="11"/>
      <c r="U128" s="11"/>
      <c r="V128" s="11"/>
      <c r="W128" s="11"/>
      <c r="X128" s="11"/>
    </row>
    <row r="129" spans="1:24" ht="48" customHeight="1" x14ac:dyDescent="0.2">
      <c r="A129" s="84"/>
      <c r="B129" s="560" t="s">
        <v>217</v>
      </c>
      <c r="C129" s="560"/>
      <c r="D129" s="560"/>
      <c r="E129" s="302"/>
      <c r="F129" s="361"/>
      <c r="G129" s="534"/>
      <c r="H129" s="535"/>
      <c r="I129" s="535"/>
      <c r="J129" s="199">
        <f>E129*F129</f>
        <v>0</v>
      </c>
      <c r="M129" s="188"/>
      <c r="N129" s="11"/>
      <c r="O129" s="11"/>
      <c r="P129" s="11"/>
      <c r="Q129" s="11"/>
      <c r="R129" s="11"/>
      <c r="S129" s="11"/>
      <c r="T129" s="11"/>
      <c r="U129" s="11"/>
      <c r="V129" s="11"/>
      <c r="W129" s="11"/>
      <c r="X129" s="11"/>
    </row>
    <row r="130" spans="1:24" ht="48" customHeight="1" x14ac:dyDescent="0.2">
      <c r="A130" s="84"/>
      <c r="B130" s="560" t="s">
        <v>46</v>
      </c>
      <c r="C130" s="560"/>
      <c r="D130" s="560"/>
      <c r="E130" s="362"/>
      <c r="F130" s="361"/>
      <c r="G130" s="534"/>
      <c r="H130" s="535"/>
      <c r="I130" s="535"/>
      <c r="J130" s="199">
        <f>E130*F130</f>
        <v>0</v>
      </c>
      <c r="M130" s="188"/>
      <c r="N130" s="11"/>
      <c r="O130" s="11"/>
      <c r="P130" s="11"/>
      <c r="Q130" s="11"/>
      <c r="R130" s="11"/>
      <c r="S130" s="11"/>
      <c r="T130" s="11"/>
      <c r="U130" s="11"/>
      <c r="V130" s="11"/>
      <c r="W130" s="11"/>
      <c r="X130" s="11"/>
    </row>
    <row r="131" spans="1:24" ht="48" customHeight="1" thickBot="1" x14ac:dyDescent="0.25">
      <c r="A131" s="84"/>
      <c r="B131" s="560" t="s">
        <v>204</v>
      </c>
      <c r="C131" s="560"/>
      <c r="D131" s="560"/>
      <c r="E131" s="363"/>
      <c r="F131" s="364"/>
      <c r="G131" s="536"/>
      <c r="H131" s="537"/>
      <c r="I131" s="537"/>
      <c r="J131" s="200">
        <f>E131*F131</f>
        <v>0</v>
      </c>
      <c r="M131" s="188"/>
      <c r="N131" s="11"/>
      <c r="O131" s="11"/>
      <c r="P131" s="11"/>
      <c r="Q131" s="11"/>
      <c r="R131" s="11"/>
      <c r="S131" s="11"/>
      <c r="T131" s="11"/>
      <c r="U131" s="11"/>
      <c r="V131" s="11"/>
      <c r="W131" s="11"/>
      <c r="X131" s="11"/>
    </row>
    <row r="132" spans="1:24" ht="3.75" customHeight="1" thickBot="1" x14ac:dyDescent="0.25">
      <c r="A132" s="11"/>
      <c r="B132" s="11"/>
      <c r="C132" s="12"/>
      <c r="D132" s="11"/>
      <c r="E132" s="31"/>
      <c r="F132" s="31"/>
      <c r="G132" s="28"/>
      <c r="H132" s="28"/>
      <c r="I132" s="28"/>
      <c r="J132" s="5"/>
      <c r="M132" s="188"/>
      <c r="N132" s="11"/>
      <c r="O132" s="11"/>
      <c r="P132" s="11"/>
      <c r="Q132" s="11"/>
      <c r="R132" s="11"/>
      <c r="S132" s="11"/>
      <c r="T132" s="11"/>
      <c r="U132" s="11"/>
      <c r="V132" s="11"/>
      <c r="W132" s="11"/>
      <c r="X132" s="11"/>
    </row>
    <row r="133" spans="1:24" ht="16.5" customHeight="1" thickBot="1" x14ac:dyDescent="0.25">
      <c r="A133" s="6"/>
      <c r="B133" s="447" t="s">
        <v>47</v>
      </c>
      <c r="C133" s="448"/>
      <c r="D133" s="448"/>
      <c r="E133" s="448"/>
      <c r="F133" s="448"/>
      <c r="G133" s="448"/>
      <c r="H133" s="448"/>
      <c r="I133" s="448"/>
      <c r="J133" s="449"/>
      <c r="M133" s="188"/>
      <c r="N133" s="6"/>
      <c r="O133" s="6"/>
      <c r="P133" s="6"/>
      <c r="Q133" s="6"/>
      <c r="R133" s="6"/>
      <c r="S133" s="6"/>
      <c r="T133" s="6"/>
      <c r="U133" s="6"/>
      <c r="V133" s="6"/>
      <c r="W133" s="6"/>
      <c r="X133" s="6"/>
    </row>
    <row r="134" spans="1:24" ht="39" customHeight="1" x14ac:dyDescent="0.2">
      <c r="A134" s="6"/>
      <c r="B134" s="472" t="s">
        <v>48</v>
      </c>
      <c r="C134" s="473"/>
      <c r="D134" s="291" t="s">
        <v>205</v>
      </c>
      <c r="E134" s="292" t="s">
        <v>49</v>
      </c>
      <c r="F134" s="474" t="s">
        <v>175</v>
      </c>
      <c r="G134" s="475"/>
      <c r="H134" s="475"/>
      <c r="I134" s="476"/>
      <c r="J134" s="137" t="s">
        <v>209</v>
      </c>
      <c r="M134" s="188"/>
      <c r="N134" s="6"/>
      <c r="O134" s="6"/>
      <c r="P134" s="6"/>
      <c r="Q134" s="6"/>
      <c r="R134" s="6"/>
      <c r="S134" s="6"/>
      <c r="T134" s="6"/>
      <c r="U134" s="6"/>
      <c r="V134" s="6"/>
      <c r="W134" s="6"/>
      <c r="X134" s="6"/>
    </row>
    <row r="135" spans="1:24" ht="30.75" customHeight="1" x14ac:dyDescent="0.2">
      <c r="A135" s="6"/>
      <c r="B135" s="561" t="s">
        <v>50</v>
      </c>
      <c r="C135" s="561"/>
      <c r="D135" s="561"/>
      <c r="E135" s="561"/>
      <c r="F135" s="477"/>
      <c r="G135" s="478"/>
      <c r="H135" s="478"/>
      <c r="I135" s="479"/>
      <c r="J135" s="86">
        <f t="shared" ref="J135:J137" si="2">D135*E135</f>
        <v>0</v>
      </c>
      <c r="M135" s="188"/>
      <c r="N135" s="6"/>
      <c r="O135" s="6"/>
      <c r="P135" s="6"/>
      <c r="Q135" s="6"/>
      <c r="R135" s="6"/>
      <c r="S135" s="6"/>
      <c r="T135" s="6"/>
      <c r="U135" s="6"/>
      <c r="V135" s="6"/>
      <c r="W135" s="6"/>
      <c r="X135" s="6"/>
    </row>
    <row r="136" spans="1:24" ht="33.75" customHeight="1" x14ac:dyDescent="0.2">
      <c r="A136" s="6"/>
      <c r="B136" s="561" t="s">
        <v>51</v>
      </c>
      <c r="C136" s="561"/>
      <c r="D136" s="561"/>
      <c r="E136" s="561"/>
      <c r="F136" s="477"/>
      <c r="G136" s="478"/>
      <c r="H136" s="478"/>
      <c r="I136" s="479"/>
      <c r="J136" s="86">
        <f t="shared" si="2"/>
        <v>0</v>
      </c>
      <c r="M136" s="188"/>
      <c r="N136" s="6"/>
      <c r="O136" s="6"/>
      <c r="P136" s="6"/>
      <c r="Q136" s="6"/>
      <c r="R136" s="6"/>
      <c r="S136" s="6"/>
      <c r="T136" s="6"/>
      <c r="U136" s="6"/>
      <c r="V136" s="6"/>
      <c r="W136" s="6"/>
      <c r="X136" s="6"/>
    </row>
    <row r="137" spans="1:24" ht="30.75" customHeight="1" thickBot="1" x14ac:dyDescent="0.25">
      <c r="A137" s="6"/>
      <c r="B137" s="561" t="s">
        <v>52</v>
      </c>
      <c r="C137" s="561"/>
      <c r="D137" s="561"/>
      <c r="E137" s="561"/>
      <c r="F137" s="480"/>
      <c r="G137" s="480"/>
      <c r="H137" s="480"/>
      <c r="I137" s="481"/>
      <c r="J137" s="86">
        <f t="shared" si="2"/>
        <v>0</v>
      </c>
      <c r="M137" s="188"/>
      <c r="N137" s="6"/>
      <c r="O137" s="6"/>
      <c r="P137" s="6"/>
      <c r="Q137" s="6"/>
      <c r="R137" s="6"/>
      <c r="S137" s="6"/>
      <c r="T137" s="6"/>
      <c r="U137" s="6"/>
      <c r="V137" s="6"/>
      <c r="W137" s="6"/>
      <c r="X137" s="6"/>
    </row>
    <row r="138" spans="1:24" ht="14.25" customHeight="1" x14ac:dyDescent="0.2">
      <c r="A138" s="6"/>
      <c r="B138" s="186"/>
      <c r="C138" s="455"/>
      <c r="D138" s="456"/>
      <c r="E138" s="456"/>
      <c r="F138" s="457"/>
      <c r="G138" s="457"/>
      <c r="H138" s="457"/>
      <c r="I138" s="458"/>
      <c r="J138" s="85" t="s">
        <v>209</v>
      </c>
      <c r="M138" s="188"/>
      <c r="N138" s="6"/>
      <c r="O138" s="6"/>
      <c r="P138" s="6"/>
      <c r="Q138" s="6"/>
      <c r="R138" s="6"/>
      <c r="S138" s="6"/>
      <c r="T138" s="6"/>
      <c r="U138" s="6"/>
      <c r="V138" s="6"/>
      <c r="W138" s="6"/>
      <c r="X138" s="6"/>
    </row>
    <row r="139" spans="1:24" ht="30.75" customHeight="1" thickBot="1" x14ac:dyDescent="0.25">
      <c r="A139" s="6"/>
      <c r="B139" s="561" t="s">
        <v>53</v>
      </c>
      <c r="C139" s="561"/>
      <c r="D139" s="561"/>
      <c r="E139" s="561"/>
      <c r="F139" s="482" t="s">
        <v>54</v>
      </c>
      <c r="G139" s="477"/>
      <c r="H139" s="477"/>
      <c r="I139" s="479"/>
      <c r="J139" s="86">
        <f>D139*E139</f>
        <v>0</v>
      </c>
      <c r="M139" s="188"/>
      <c r="N139" s="6"/>
      <c r="O139" s="6"/>
      <c r="P139" s="6"/>
      <c r="Q139" s="6"/>
      <c r="R139" s="6"/>
      <c r="S139" s="6"/>
      <c r="T139" s="6"/>
      <c r="U139" s="6"/>
      <c r="V139" s="6"/>
      <c r="W139" s="6"/>
      <c r="X139" s="6"/>
    </row>
    <row r="140" spans="1:24" ht="26.25" customHeight="1" x14ac:dyDescent="0.2">
      <c r="A140" s="6"/>
      <c r="B140" s="186"/>
      <c r="C140" s="294"/>
      <c r="D140" s="76" t="s">
        <v>12</v>
      </c>
      <c r="E140" s="293" t="s">
        <v>210</v>
      </c>
      <c r="F140" s="149" t="s">
        <v>13</v>
      </c>
      <c r="G140" s="150"/>
      <c r="H140" s="151"/>
      <c r="I140" s="152"/>
      <c r="J140" s="85" t="s">
        <v>209</v>
      </c>
      <c r="M140" s="188"/>
      <c r="N140" s="6"/>
      <c r="O140" s="6"/>
      <c r="P140" s="6"/>
      <c r="Q140" s="6"/>
      <c r="R140" s="6"/>
      <c r="S140" s="6"/>
      <c r="T140" s="6"/>
      <c r="U140" s="6"/>
      <c r="V140" s="6"/>
      <c r="W140" s="6"/>
      <c r="X140" s="6"/>
    </row>
    <row r="141" spans="1:24" ht="34.5" customHeight="1" thickBot="1" x14ac:dyDescent="0.25">
      <c r="A141" s="6"/>
      <c r="B141" s="561" t="s">
        <v>55</v>
      </c>
      <c r="C141" s="561"/>
      <c r="D141" s="302"/>
      <c r="E141" s="365"/>
      <c r="F141" s="366"/>
      <c r="G141" s="488" t="s">
        <v>56</v>
      </c>
      <c r="H141" s="489"/>
      <c r="I141" s="490"/>
      <c r="J141" s="72">
        <f>((E141*F141)*D141)</f>
        <v>0</v>
      </c>
      <c r="M141" s="188"/>
      <c r="N141" s="6"/>
      <c r="O141" s="6"/>
      <c r="P141" s="6"/>
      <c r="Q141" s="6"/>
      <c r="R141" s="6"/>
      <c r="S141" s="6"/>
      <c r="T141" s="6"/>
      <c r="U141" s="6"/>
      <c r="V141" s="6"/>
      <c r="W141" s="6"/>
      <c r="X141" s="6"/>
    </row>
    <row r="142" spans="1:24" ht="18" customHeight="1" x14ac:dyDescent="0.25">
      <c r="A142" s="6"/>
      <c r="B142" s="629" t="s">
        <v>206</v>
      </c>
      <c r="C142" s="630"/>
      <c r="D142" s="630"/>
      <c r="E142" s="630"/>
      <c r="F142" s="630"/>
      <c r="G142" s="630"/>
      <c r="H142" s="630"/>
      <c r="I142" s="631"/>
      <c r="J142" s="85" t="s">
        <v>209</v>
      </c>
      <c r="M142" s="188"/>
      <c r="N142" s="6"/>
      <c r="O142" s="6"/>
      <c r="P142" s="6"/>
      <c r="Q142" s="6"/>
      <c r="R142" s="6"/>
      <c r="S142" s="6"/>
      <c r="T142" s="6"/>
      <c r="U142" s="6"/>
      <c r="V142" s="6"/>
      <c r="W142" s="6"/>
      <c r="X142" s="6"/>
    </row>
    <row r="143" spans="1:24" ht="18.75" customHeight="1" x14ac:dyDescent="0.2">
      <c r="A143" s="6"/>
      <c r="B143" s="492" t="s">
        <v>57</v>
      </c>
      <c r="C143" s="492"/>
      <c r="D143" s="302"/>
      <c r="E143" s="365"/>
      <c r="F143" s="366"/>
      <c r="G143" s="491"/>
      <c r="H143" s="420"/>
      <c r="I143" s="421"/>
      <c r="J143" s="72">
        <f>((E143*F143)*D143)</f>
        <v>0</v>
      </c>
      <c r="M143" s="188"/>
      <c r="N143" s="6"/>
      <c r="O143" s="6"/>
      <c r="P143" s="6"/>
      <c r="Q143" s="6"/>
      <c r="R143" s="6"/>
      <c r="S143" s="6"/>
      <c r="T143" s="6"/>
      <c r="U143" s="6"/>
      <c r="V143" s="6"/>
      <c r="W143" s="6"/>
      <c r="X143" s="6"/>
    </row>
    <row r="144" spans="1:24" ht="15.75" customHeight="1" x14ac:dyDescent="0.2">
      <c r="A144" s="69"/>
      <c r="B144" s="443" t="s">
        <v>15</v>
      </c>
      <c r="C144" s="443"/>
      <c r="D144" s="106"/>
      <c r="E144" s="106"/>
      <c r="F144" s="106"/>
      <c r="G144" s="105"/>
      <c r="H144" s="105"/>
      <c r="I144" s="105"/>
      <c r="J144" s="185"/>
      <c r="M144" s="188"/>
      <c r="N144" s="6"/>
      <c r="O144" s="6"/>
      <c r="P144" s="6"/>
      <c r="Q144" s="6"/>
      <c r="R144" s="6"/>
      <c r="S144" s="6"/>
      <c r="T144" s="6"/>
      <c r="U144" s="6"/>
      <c r="V144" s="6"/>
      <c r="W144" s="6"/>
      <c r="X144" s="6"/>
    </row>
    <row r="145" spans="1:24" ht="16.5" customHeight="1" x14ac:dyDescent="0.2">
      <c r="A145" s="6"/>
      <c r="B145" s="399" t="s">
        <v>6</v>
      </c>
      <c r="C145" s="399"/>
      <c r="D145" s="35"/>
      <c r="E145" s="35"/>
      <c r="F145" s="35"/>
      <c r="G145" s="77"/>
      <c r="H145" s="78"/>
      <c r="I145" s="79"/>
      <c r="J145" s="367"/>
      <c r="M145" s="188"/>
      <c r="N145" s="6"/>
      <c r="O145" s="6"/>
      <c r="P145" s="6"/>
      <c r="Q145" s="6"/>
      <c r="R145" s="6"/>
      <c r="S145" s="6"/>
      <c r="T145" s="6"/>
      <c r="U145" s="6"/>
      <c r="V145" s="6"/>
      <c r="W145" s="6"/>
      <c r="X145" s="6"/>
    </row>
    <row r="146" spans="1:24" ht="16.5" customHeight="1" x14ac:dyDescent="0.2">
      <c r="A146" s="6"/>
      <c r="B146" s="399" t="s">
        <v>222</v>
      </c>
      <c r="C146" s="399"/>
      <c r="D146" s="35"/>
      <c r="E146" s="35"/>
      <c r="F146" s="35"/>
      <c r="G146" s="77"/>
      <c r="H146" s="78"/>
      <c r="I146" s="79"/>
      <c r="J146" s="367"/>
      <c r="M146" s="192"/>
      <c r="N146" s="6"/>
      <c r="O146" s="6"/>
      <c r="P146" s="6"/>
      <c r="Q146" s="6"/>
      <c r="R146" s="6"/>
      <c r="S146" s="6"/>
      <c r="T146" s="6"/>
      <c r="U146" s="6"/>
      <c r="V146" s="6"/>
      <c r="W146" s="6"/>
      <c r="X146" s="6"/>
    </row>
    <row r="147" spans="1:24" ht="16.5" customHeight="1" x14ac:dyDescent="0.2">
      <c r="A147" s="6"/>
      <c r="B147" s="399" t="s">
        <v>16</v>
      </c>
      <c r="C147" s="399"/>
      <c r="D147" s="453"/>
      <c r="E147" s="453"/>
      <c r="F147" s="454"/>
      <c r="G147" s="35"/>
      <c r="H147" s="78"/>
      <c r="I147" s="79"/>
      <c r="J147" s="367"/>
      <c r="M147" s="188"/>
      <c r="N147" s="6"/>
      <c r="O147" s="6"/>
      <c r="P147" s="6"/>
      <c r="Q147" s="6"/>
      <c r="R147" s="6"/>
      <c r="S147" s="6"/>
      <c r="T147" s="6"/>
      <c r="U147" s="6"/>
      <c r="V147" s="6"/>
      <c r="W147" s="6"/>
      <c r="X147" s="6"/>
    </row>
    <row r="148" spans="1:24" ht="16.5" customHeight="1" x14ac:dyDescent="0.2">
      <c r="A148" s="6"/>
      <c r="B148" s="399" t="s">
        <v>207</v>
      </c>
      <c r="C148" s="399"/>
      <c r="D148" s="35"/>
      <c r="E148" s="35"/>
      <c r="F148" s="35"/>
      <c r="G148" s="35"/>
      <c r="H148" s="78"/>
      <c r="I148" s="79"/>
      <c r="J148" s="264"/>
      <c r="M148" s="188"/>
      <c r="N148" s="6"/>
      <c r="O148" s="6"/>
      <c r="P148" s="6"/>
      <c r="Q148" s="6"/>
      <c r="R148" s="6"/>
      <c r="S148" s="6"/>
      <c r="T148" s="6"/>
      <c r="U148" s="6"/>
      <c r="V148" s="6"/>
      <c r="W148" s="6"/>
      <c r="X148" s="6"/>
    </row>
    <row r="149" spans="1:24" ht="16.5" customHeight="1" x14ac:dyDescent="0.2">
      <c r="A149" s="6"/>
      <c r="B149" s="400" t="s">
        <v>7</v>
      </c>
      <c r="C149" s="400"/>
      <c r="D149" s="295" t="s">
        <v>17</v>
      </c>
      <c r="E149" s="178" t="s">
        <v>8</v>
      </c>
      <c r="F149" s="35"/>
      <c r="G149" s="35"/>
      <c r="H149" s="78"/>
      <c r="I149" s="79"/>
      <c r="J149" s="98"/>
      <c r="M149" s="188"/>
      <c r="N149" s="6"/>
      <c r="O149" s="6"/>
      <c r="P149" s="6"/>
      <c r="Q149" s="6"/>
      <c r="R149" s="6"/>
      <c r="S149" s="6"/>
      <c r="T149" s="6"/>
      <c r="U149" s="6"/>
      <c r="V149" s="6"/>
      <c r="W149" s="6"/>
      <c r="X149" s="6"/>
    </row>
    <row r="150" spans="1:24" ht="16.5" customHeight="1" x14ac:dyDescent="0.2">
      <c r="A150" s="6"/>
      <c r="B150" s="399" t="s">
        <v>188</v>
      </c>
      <c r="C150" s="399"/>
      <c r="D150" s="302"/>
      <c r="E150" s="361"/>
      <c r="F150" s="35"/>
      <c r="G150" s="35"/>
      <c r="H150" s="78"/>
      <c r="I150" s="79"/>
      <c r="J150" s="87">
        <f>D150*E150</f>
        <v>0</v>
      </c>
      <c r="M150" s="188"/>
      <c r="N150" s="6"/>
      <c r="O150" s="6"/>
      <c r="P150" s="6"/>
      <c r="Q150" s="6"/>
      <c r="R150" s="6"/>
      <c r="S150" s="6"/>
      <c r="T150" s="6"/>
      <c r="U150" s="6"/>
      <c r="V150" s="6"/>
      <c r="W150" s="6"/>
      <c r="X150" s="6"/>
    </row>
    <row r="151" spans="1:24" ht="27.75" customHeight="1" x14ac:dyDescent="0.2">
      <c r="A151" s="6"/>
      <c r="B151" s="446" t="s">
        <v>19</v>
      </c>
      <c r="C151" s="446"/>
      <c r="D151" s="285" t="s">
        <v>58</v>
      </c>
      <c r="E151" s="27" t="s">
        <v>21</v>
      </c>
      <c r="F151" s="147" t="s">
        <v>13</v>
      </c>
      <c r="G151" s="34"/>
      <c r="H151" s="78"/>
      <c r="I151" s="79"/>
      <c r="J151" s="98"/>
      <c r="M151" s="188"/>
      <c r="N151" s="6"/>
      <c r="O151" s="6"/>
      <c r="P151" s="6"/>
      <c r="Q151" s="6"/>
      <c r="R151" s="6"/>
      <c r="S151" s="6"/>
      <c r="T151" s="6"/>
      <c r="U151" s="6"/>
      <c r="V151" s="6"/>
      <c r="W151" s="6"/>
      <c r="X151" s="6"/>
    </row>
    <row r="152" spans="1:24" ht="16.5" customHeight="1" x14ac:dyDescent="0.2">
      <c r="A152" s="6"/>
      <c r="B152" s="399" t="s">
        <v>22</v>
      </c>
      <c r="C152" s="399"/>
      <c r="D152" s="368"/>
      <c r="E152" s="369"/>
      <c r="F152" s="267"/>
      <c r="G152" s="35"/>
      <c r="H152" s="78"/>
      <c r="I152" s="79"/>
      <c r="J152" s="87">
        <f>((E152*F152)*D152)</f>
        <v>0</v>
      </c>
      <c r="M152" s="188"/>
      <c r="N152" s="6"/>
      <c r="O152" s="6"/>
      <c r="P152" s="6"/>
      <c r="Q152" s="6"/>
      <c r="R152" s="6"/>
      <c r="S152" s="6"/>
      <c r="T152" s="6"/>
      <c r="U152" s="6"/>
      <c r="V152" s="6"/>
      <c r="W152" s="6"/>
      <c r="X152" s="6"/>
    </row>
    <row r="153" spans="1:24" ht="16.5" customHeight="1" x14ac:dyDescent="0.2">
      <c r="A153" s="6"/>
      <c r="B153" s="441" t="s">
        <v>183</v>
      </c>
      <c r="C153" s="441"/>
      <c r="D153" s="296" t="s">
        <v>179</v>
      </c>
      <c r="E153" s="179" t="s">
        <v>181</v>
      </c>
      <c r="F153" s="33"/>
      <c r="G153" s="35"/>
      <c r="H153" s="78"/>
      <c r="I153" s="79"/>
      <c r="J153" s="148"/>
      <c r="M153" s="192"/>
      <c r="N153" s="6"/>
      <c r="O153" s="6"/>
      <c r="P153" s="6"/>
      <c r="Q153" s="6"/>
      <c r="R153" s="6"/>
      <c r="S153" s="6"/>
      <c r="T153" s="6"/>
      <c r="U153" s="6"/>
      <c r="V153" s="6"/>
      <c r="W153" s="6"/>
      <c r="X153" s="6"/>
    </row>
    <row r="154" spans="1:24" ht="16.5" customHeight="1" x14ac:dyDescent="0.2">
      <c r="A154" s="6"/>
      <c r="B154" s="399" t="s">
        <v>23</v>
      </c>
      <c r="C154" s="399"/>
      <c r="D154" s="302"/>
      <c r="E154" s="370"/>
      <c r="F154" s="33"/>
      <c r="G154" s="35"/>
      <c r="H154" s="78"/>
      <c r="I154" s="79"/>
      <c r="J154" s="87">
        <f>((D154*E154))</f>
        <v>0</v>
      </c>
      <c r="M154" s="188"/>
      <c r="N154" s="6"/>
      <c r="O154" s="6"/>
      <c r="P154" s="6"/>
      <c r="Q154" s="6"/>
      <c r="R154" s="6"/>
      <c r="S154" s="6"/>
      <c r="T154" s="6"/>
      <c r="U154" s="6"/>
      <c r="V154" s="6"/>
      <c r="W154" s="6"/>
      <c r="X154" s="6"/>
    </row>
    <row r="155" spans="1:24" ht="16.5" customHeight="1" x14ac:dyDescent="0.2">
      <c r="A155" s="6"/>
      <c r="B155" s="399" t="s">
        <v>24</v>
      </c>
      <c r="C155" s="399"/>
      <c r="D155" s="278"/>
      <c r="E155" s="265"/>
      <c r="F155" s="35"/>
      <c r="G155" s="35"/>
      <c r="H155" s="78"/>
      <c r="I155" s="79"/>
      <c r="J155" s="87">
        <f>((D155*E155))</f>
        <v>0</v>
      </c>
      <c r="M155" s="188"/>
      <c r="N155" s="6"/>
      <c r="O155" s="6"/>
      <c r="P155" s="6"/>
      <c r="Q155" s="6"/>
      <c r="R155" s="6"/>
      <c r="S155" s="6"/>
      <c r="T155" s="6"/>
      <c r="U155" s="6"/>
      <c r="V155" s="6"/>
      <c r="W155" s="6"/>
      <c r="X155" s="6"/>
    </row>
    <row r="156" spans="1:24" ht="16.5" customHeight="1" x14ac:dyDescent="0.2">
      <c r="A156" s="6"/>
      <c r="B156" s="399" t="s">
        <v>9</v>
      </c>
      <c r="C156" s="399"/>
      <c r="D156" s="371"/>
      <c r="E156" s="531"/>
      <c r="F156" s="420"/>
      <c r="G156" s="80"/>
      <c r="H156" s="78"/>
      <c r="I156" s="79"/>
      <c r="J156" s="88">
        <f>(J148+J143+J146)*D156</f>
        <v>0</v>
      </c>
      <c r="M156" s="188"/>
      <c r="N156" s="6"/>
      <c r="O156" s="6"/>
      <c r="P156" s="6"/>
      <c r="Q156" s="6"/>
      <c r="R156" s="6"/>
      <c r="S156" s="6"/>
      <c r="T156" s="6"/>
      <c r="U156" s="6"/>
      <c r="V156" s="6"/>
      <c r="W156" s="6"/>
      <c r="X156" s="6"/>
    </row>
    <row r="157" spans="1:24" ht="8.25" customHeight="1" thickBot="1" x14ac:dyDescent="0.25">
      <c r="A157" s="6"/>
      <c r="B157" s="186"/>
      <c r="C157" s="485"/>
      <c r="D157" s="486"/>
      <c r="E157" s="486"/>
      <c r="F157" s="486"/>
      <c r="G157" s="486"/>
      <c r="H157" s="486"/>
      <c r="I157" s="486"/>
      <c r="J157" s="487"/>
      <c r="M157" s="188"/>
      <c r="N157" s="6"/>
      <c r="O157" s="6"/>
      <c r="P157" s="6"/>
      <c r="Q157" s="6"/>
      <c r="R157" s="6"/>
      <c r="S157" s="6"/>
      <c r="T157" s="6"/>
      <c r="U157" s="6"/>
      <c r="V157" s="6"/>
      <c r="W157" s="6"/>
      <c r="X157" s="6"/>
    </row>
    <row r="158" spans="1:24" ht="25.5" customHeight="1" x14ac:dyDescent="0.2">
      <c r="A158" s="6"/>
      <c r="B158" s="442" t="s">
        <v>59</v>
      </c>
      <c r="C158" s="442"/>
      <c r="D158" s="297" t="s">
        <v>60</v>
      </c>
      <c r="E158" s="180" t="s">
        <v>212</v>
      </c>
      <c r="F158" s="35"/>
      <c r="G158" s="35"/>
      <c r="H158" s="78"/>
      <c r="I158" s="79"/>
      <c r="J158" s="85" t="s">
        <v>209</v>
      </c>
      <c r="M158" s="188"/>
      <c r="N158" s="6"/>
      <c r="O158" s="6"/>
      <c r="P158" s="6"/>
      <c r="Q158" s="6"/>
      <c r="R158" s="6"/>
      <c r="S158" s="6"/>
      <c r="T158" s="6"/>
      <c r="U158" s="6"/>
      <c r="V158" s="6"/>
      <c r="W158" s="6"/>
      <c r="X158" s="6"/>
    </row>
    <row r="159" spans="1:24" ht="16.5" customHeight="1" x14ac:dyDescent="0.2">
      <c r="A159" s="6"/>
      <c r="B159" s="492" t="s">
        <v>61</v>
      </c>
      <c r="C159" s="492"/>
      <c r="D159" s="372"/>
      <c r="E159" s="373"/>
      <c r="F159" s="35"/>
      <c r="G159" s="35"/>
      <c r="H159" s="78"/>
      <c r="I159" s="79"/>
      <c r="J159" s="72">
        <f>((D159*E159))</f>
        <v>0</v>
      </c>
      <c r="M159" s="188"/>
      <c r="N159" s="6"/>
      <c r="O159" s="6"/>
      <c r="P159" s="6"/>
      <c r="Q159" s="6"/>
      <c r="R159" s="6"/>
      <c r="S159" s="6"/>
      <c r="T159" s="6"/>
      <c r="U159" s="6"/>
      <c r="V159" s="6"/>
      <c r="W159" s="6"/>
      <c r="X159" s="6"/>
    </row>
    <row r="160" spans="1:24" ht="34.5" customHeight="1" thickBot="1" x14ac:dyDescent="0.25">
      <c r="A160" s="6"/>
      <c r="B160" s="561" t="s">
        <v>62</v>
      </c>
      <c r="C160" s="561"/>
      <c r="D160" s="372"/>
      <c r="E160" s="373"/>
      <c r="F160" s="538" t="s">
        <v>176</v>
      </c>
      <c r="G160" s="539"/>
      <c r="H160" s="539"/>
      <c r="I160" s="540"/>
      <c r="J160" s="88">
        <f>((E160)*D160)</f>
        <v>0</v>
      </c>
      <c r="M160" s="188"/>
      <c r="N160" s="6"/>
      <c r="O160" s="6"/>
      <c r="P160" s="6"/>
      <c r="Q160" s="6"/>
      <c r="R160" s="6"/>
      <c r="S160" s="6"/>
      <c r="T160" s="6"/>
      <c r="U160" s="6"/>
      <c r="V160" s="6"/>
      <c r="W160" s="6"/>
      <c r="X160" s="6"/>
    </row>
    <row r="161" spans="1:24" ht="27.75" customHeight="1" x14ac:dyDescent="0.2">
      <c r="A161" s="36"/>
      <c r="B161" s="442" t="s">
        <v>63</v>
      </c>
      <c r="C161" s="442"/>
      <c r="D161" s="285" t="s">
        <v>12</v>
      </c>
      <c r="E161" s="75" t="s">
        <v>210</v>
      </c>
      <c r="F161" s="99" t="s">
        <v>13</v>
      </c>
      <c r="G161" s="77"/>
      <c r="H161" s="78"/>
      <c r="I161" s="78"/>
      <c r="J161" s="85" t="s">
        <v>209</v>
      </c>
      <c r="M161" s="194"/>
      <c r="N161" s="36"/>
      <c r="O161" s="36"/>
      <c r="P161" s="36"/>
      <c r="Q161" s="36"/>
      <c r="R161" s="36"/>
      <c r="S161" s="36"/>
      <c r="T161" s="36"/>
      <c r="U161" s="36"/>
      <c r="V161" s="36"/>
      <c r="W161" s="36"/>
      <c r="X161" s="36"/>
    </row>
    <row r="162" spans="1:24" ht="28.5" customHeight="1" thickBot="1" x14ac:dyDescent="0.25">
      <c r="A162" s="6"/>
      <c r="B162" s="560" t="s">
        <v>63</v>
      </c>
      <c r="C162" s="560"/>
      <c r="D162" s="374"/>
      <c r="E162" s="375"/>
      <c r="F162" s="376"/>
      <c r="G162" s="168"/>
      <c r="H162" s="169"/>
      <c r="I162" s="169"/>
      <c r="J162" s="117">
        <f>((E162*F162)*D162)</f>
        <v>0</v>
      </c>
      <c r="M162" s="188"/>
      <c r="N162" s="6"/>
      <c r="O162" s="6"/>
      <c r="P162" s="6"/>
      <c r="Q162" s="6"/>
      <c r="R162" s="6"/>
      <c r="S162" s="6"/>
      <c r="T162" s="6"/>
      <c r="U162" s="6"/>
      <c r="V162" s="6"/>
      <c r="W162" s="6"/>
      <c r="X162" s="6"/>
    </row>
    <row r="163" spans="1:24" ht="24.75" customHeight="1" x14ac:dyDescent="0.2">
      <c r="A163" s="6"/>
      <c r="B163" s="483" t="s">
        <v>64</v>
      </c>
      <c r="C163" s="484"/>
      <c r="D163" s="101" t="s">
        <v>12</v>
      </c>
      <c r="E163" s="102" t="s">
        <v>210</v>
      </c>
      <c r="F163" s="121" t="s">
        <v>13</v>
      </c>
      <c r="G163" s="115"/>
      <c r="H163" s="165"/>
      <c r="I163" s="165"/>
      <c r="J163" s="116" t="s">
        <v>209</v>
      </c>
      <c r="M163" s="188"/>
      <c r="N163" s="6"/>
      <c r="O163" s="6"/>
      <c r="P163" s="6"/>
      <c r="Q163" s="6"/>
      <c r="R163" s="6"/>
      <c r="S163" s="6"/>
      <c r="T163" s="6"/>
      <c r="U163" s="6"/>
      <c r="V163" s="6"/>
      <c r="W163" s="6"/>
      <c r="X163" s="6"/>
    </row>
    <row r="164" spans="1:24" ht="16.5" customHeight="1" x14ac:dyDescent="0.2">
      <c r="A164" s="6"/>
      <c r="B164" s="399" t="s">
        <v>65</v>
      </c>
      <c r="C164" s="399"/>
      <c r="D164" s="368"/>
      <c r="E164" s="377"/>
      <c r="F164" s="267"/>
      <c r="G164" s="35"/>
      <c r="H164" s="81"/>
      <c r="I164" s="81"/>
      <c r="J164" s="118">
        <f t="shared" ref="J164:J168" si="3">((E164*F164)*D164)</f>
        <v>0</v>
      </c>
      <c r="M164" s="188"/>
      <c r="N164" s="6"/>
      <c r="O164" s="6"/>
      <c r="P164" s="6"/>
      <c r="Q164" s="6"/>
      <c r="R164" s="6"/>
      <c r="S164" s="6"/>
      <c r="T164" s="6"/>
      <c r="U164" s="6"/>
      <c r="V164" s="6"/>
      <c r="W164" s="6"/>
      <c r="X164" s="6"/>
    </row>
    <row r="165" spans="1:24" ht="16.5" customHeight="1" x14ac:dyDescent="0.2">
      <c r="A165" s="6"/>
      <c r="B165" s="399" t="s">
        <v>65</v>
      </c>
      <c r="C165" s="399"/>
      <c r="D165" s="368"/>
      <c r="E165" s="377"/>
      <c r="F165" s="267"/>
      <c r="G165" s="35"/>
      <c r="H165" s="81"/>
      <c r="I165" s="81"/>
      <c r="J165" s="118">
        <f t="shared" si="3"/>
        <v>0</v>
      </c>
      <c r="M165" s="188"/>
      <c r="N165" s="6"/>
      <c r="O165" s="6"/>
      <c r="P165" s="6"/>
      <c r="Q165" s="6"/>
      <c r="R165" s="6"/>
      <c r="S165" s="6"/>
      <c r="T165" s="6"/>
      <c r="U165" s="6"/>
      <c r="V165" s="6"/>
      <c r="W165" s="6"/>
      <c r="X165" s="6"/>
    </row>
    <row r="166" spans="1:24" ht="16.5" customHeight="1" x14ac:dyDescent="0.2">
      <c r="A166" s="6"/>
      <c r="B166" s="399" t="s">
        <v>65</v>
      </c>
      <c r="C166" s="399"/>
      <c r="D166" s="368"/>
      <c r="E166" s="377"/>
      <c r="F166" s="267"/>
      <c r="G166" s="35"/>
      <c r="H166" s="81"/>
      <c r="I166" s="81"/>
      <c r="J166" s="118">
        <f t="shared" si="3"/>
        <v>0</v>
      </c>
      <c r="M166" s="188"/>
      <c r="N166" s="6"/>
      <c r="O166" s="6"/>
      <c r="P166" s="6"/>
      <c r="Q166" s="6"/>
      <c r="R166" s="6"/>
      <c r="S166" s="6"/>
      <c r="T166" s="6"/>
      <c r="U166" s="6"/>
      <c r="V166" s="6"/>
      <c r="W166" s="6"/>
      <c r="X166" s="6"/>
    </row>
    <row r="167" spans="1:24" ht="16.5" customHeight="1" x14ac:dyDescent="0.2">
      <c r="A167" s="6"/>
      <c r="B167" s="399" t="s">
        <v>65</v>
      </c>
      <c r="C167" s="399"/>
      <c r="D167" s="368"/>
      <c r="E167" s="377"/>
      <c r="F167" s="267"/>
      <c r="G167" s="35"/>
      <c r="H167" s="81"/>
      <c r="I167" s="81"/>
      <c r="J167" s="118">
        <f t="shared" si="3"/>
        <v>0</v>
      </c>
      <c r="M167" s="188"/>
      <c r="N167" s="6"/>
      <c r="O167" s="6"/>
      <c r="P167" s="6"/>
      <c r="Q167" s="6"/>
      <c r="R167" s="6"/>
      <c r="S167" s="6"/>
      <c r="T167" s="6"/>
      <c r="U167" s="6"/>
      <c r="V167" s="6"/>
      <c r="W167" s="6"/>
      <c r="X167" s="6"/>
    </row>
    <row r="168" spans="1:24" ht="16.5" customHeight="1" x14ac:dyDescent="0.2">
      <c r="A168" s="6"/>
      <c r="B168" s="399" t="s">
        <v>65</v>
      </c>
      <c r="C168" s="399"/>
      <c r="D168" s="368"/>
      <c r="E168" s="377"/>
      <c r="F168" s="267"/>
      <c r="G168" s="35"/>
      <c r="H168" s="81"/>
      <c r="I168" s="82"/>
      <c r="J168" s="87">
        <f t="shared" si="3"/>
        <v>0</v>
      </c>
      <c r="M168" s="188"/>
      <c r="N168" s="6"/>
      <c r="O168" s="6"/>
      <c r="P168" s="6"/>
      <c r="Q168" s="6"/>
      <c r="R168" s="6"/>
      <c r="S168" s="6"/>
      <c r="T168" s="6"/>
      <c r="U168" s="6"/>
      <c r="V168" s="6"/>
      <c r="W168" s="6"/>
      <c r="X168" s="6"/>
    </row>
    <row r="169" spans="1:24" ht="16.5" customHeight="1" x14ac:dyDescent="0.2">
      <c r="A169" s="6"/>
      <c r="B169" s="400" t="s">
        <v>66</v>
      </c>
      <c r="C169" s="400"/>
      <c r="D169" s="298"/>
      <c r="E169" s="201"/>
      <c r="F169" s="156"/>
      <c r="G169" s="35"/>
      <c r="H169" s="81"/>
      <c r="I169" s="82"/>
      <c r="J169" s="187"/>
      <c r="M169" s="188"/>
      <c r="N169" s="6"/>
      <c r="O169" s="6"/>
      <c r="P169" s="6"/>
      <c r="Q169" s="6"/>
      <c r="R169" s="6"/>
      <c r="S169" s="6"/>
      <c r="T169" s="6"/>
      <c r="U169" s="6"/>
      <c r="V169" s="6"/>
      <c r="W169" s="6"/>
      <c r="X169" s="6"/>
    </row>
    <row r="170" spans="1:24" ht="16.5" customHeight="1" x14ac:dyDescent="0.2">
      <c r="A170" s="6"/>
      <c r="B170" s="399" t="s">
        <v>6</v>
      </c>
      <c r="C170" s="399"/>
      <c r="D170" s="156"/>
      <c r="E170" s="161"/>
      <c r="F170" s="161"/>
      <c r="G170" s="35"/>
      <c r="H170" s="81"/>
      <c r="I170" s="82"/>
      <c r="J170" s="367"/>
      <c r="M170" s="188"/>
      <c r="N170" s="6"/>
      <c r="O170" s="6"/>
      <c r="P170" s="6"/>
      <c r="Q170" s="6"/>
      <c r="R170" s="6"/>
      <c r="S170" s="6"/>
      <c r="T170" s="6"/>
      <c r="U170" s="6"/>
      <c r="V170" s="6"/>
      <c r="W170" s="6"/>
      <c r="X170" s="6"/>
    </row>
    <row r="171" spans="1:24" ht="16.5" customHeight="1" x14ac:dyDescent="0.2">
      <c r="A171" s="6"/>
      <c r="B171" s="399" t="s">
        <v>222</v>
      </c>
      <c r="C171" s="399"/>
      <c r="D171" s="156"/>
      <c r="E171" s="161"/>
      <c r="F171" s="161"/>
      <c r="G171" s="35"/>
      <c r="H171" s="81"/>
      <c r="I171" s="82"/>
      <c r="J171" s="367"/>
      <c r="M171" s="192"/>
      <c r="N171" s="6"/>
      <c r="O171" s="6"/>
      <c r="P171" s="6"/>
      <c r="Q171" s="6"/>
      <c r="R171" s="6"/>
      <c r="S171" s="6"/>
      <c r="T171" s="6"/>
      <c r="U171" s="6"/>
      <c r="V171" s="6"/>
      <c r="W171" s="6"/>
      <c r="X171" s="6"/>
    </row>
    <row r="172" spans="1:24" ht="16.5" customHeight="1" x14ac:dyDescent="0.2">
      <c r="A172" s="6"/>
      <c r="B172" s="399" t="s">
        <v>16</v>
      </c>
      <c r="C172" s="399"/>
      <c r="D172" s="453"/>
      <c r="E172" s="453"/>
      <c r="F172" s="454"/>
      <c r="G172" s="35"/>
      <c r="H172" s="81"/>
      <c r="I172" s="82"/>
      <c r="J172" s="367"/>
      <c r="M172" s="188"/>
      <c r="N172" s="6"/>
      <c r="O172" s="6"/>
      <c r="P172" s="6"/>
      <c r="Q172" s="6"/>
      <c r="R172" s="6"/>
      <c r="S172" s="6"/>
      <c r="T172" s="6"/>
      <c r="U172" s="6"/>
      <c r="V172" s="6"/>
      <c r="W172" s="6"/>
      <c r="X172" s="6"/>
    </row>
    <row r="173" spans="1:24" ht="16.5" customHeight="1" x14ac:dyDescent="0.2">
      <c r="A173" s="6"/>
      <c r="B173" s="399" t="s">
        <v>67</v>
      </c>
      <c r="C173" s="399"/>
      <c r="D173" s="35"/>
      <c r="E173" s="35"/>
      <c r="F173" s="35"/>
      <c r="G173" s="35"/>
      <c r="H173" s="81"/>
      <c r="I173" s="82"/>
      <c r="J173" s="367"/>
      <c r="M173" s="188"/>
      <c r="N173" s="6"/>
      <c r="O173" s="6"/>
      <c r="P173" s="6"/>
      <c r="Q173" s="6"/>
      <c r="R173" s="6"/>
      <c r="S173" s="6"/>
      <c r="T173" s="6"/>
      <c r="U173" s="6"/>
      <c r="V173" s="6"/>
      <c r="W173" s="6"/>
      <c r="X173" s="6"/>
    </row>
    <row r="174" spans="1:24" ht="16.5" customHeight="1" x14ac:dyDescent="0.2">
      <c r="A174" s="6"/>
      <c r="B174" s="623" t="s">
        <v>7</v>
      </c>
      <c r="C174" s="623"/>
      <c r="D174" s="295" t="s">
        <v>17</v>
      </c>
      <c r="E174" s="178" t="s">
        <v>8</v>
      </c>
      <c r="F174" s="35"/>
      <c r="G174" s="35"/>
      <c r="H174" s="81"/>
      <c r="I174" s="82"/>
      <c r="J174" s="98"/>
      <c r="M174" s="188"/>
      <c r="N174" s="6"/>
      <c r="O174" s="6"/>
      <c r="P174" s="6"/>
      <c r="Q174" s="6"/>
      <c r="R174" s="6"/>
      <c r="S174" s="6"/>
      <c r="T174" s="6"/>
      <c r="U174" s="6"/>
      <c r="V174" s="6"/>
      <c r="W174" s="6"/>
      <c r="X174" s="6"/>
    </row>
    <row r="175" spans="1:24" ht="16.5" customHeight="1" x14ac:dyDescent="0.2">
      <c r="A175" s="6"/>
      <c r="B175" s="399" t="s">
        <v>188</v>
      </c>
      <c r="C175" s="399"/>
      <c r="D175" s="368"/>
      <c r="E175" s="361"/>
      <c r="F175" s="35"/>
      <c r="G175" s="35"/>
      <c r="H175" s="81"/>
      <c r="I175" s="82"/>
      <c r="J175" s="87">
        <f>D175*E175</f>
        <v>0</v>
      </c>
      <c r="M175" s="188"/>
      <c r="N175" s="6"/>
      <c r="O175" s="6"/>
      <c r="P175" s="6"/>
      <c r="Q175" s="6"/>
      <c r="R175" s="6"/>
      <c r="S175" s="6"/>
      <c r="T175" s="6"/>
      <c r="U175" s="6"/>
      <c r="V175" s="6"/>
      <c r="W175" s="6"/>
      <c r="X175" s="6"/>
    </row>
    <row r="176" spans="1:24" ht="23.25" customHeight="1" x14ac:dyDescent="0.2">
      <c r="A176" s="6"/>
      <c r="B176" s="446" t="s">
        <v>19</v>
      </c>
      <c r="C176" s="446"/>
      <c r="D176" s="285" t="s">
        <v>58</v>
      </c>
      <c r="E176" s="27" t="s">
        <v>21</v>
      </c>
      <c r="F176" s="32" t="s">
        <v>13</v>
      </c>
      <c r="G176" s="34"/>
      <c r="H176" s="81"/>
      <c r="I176" s="82"/>
      <c r="J176" s="98"/>
      <c r="M176" s="188"/>
      <c r="N176" s="6"/>
      <c r="O176" s="6"/>
      <c r="P176" s="6"/>
      <c r="Q176" s="6"/>
      <c r="R176" s="6"/>
      <c r="S176" s="6"/>
      <c r="T176" s="6"/>
      <c r="U176" s="6"/>
      <c r="V176" s="6"/>
      <c r="W176" s="6"/>
      <c r="X176" s="6"/>
    </row>
    <row r="177" spans="1:24" ht="16.5" customHeight="1" x14ac:dyDescent="0.2">
      <c r="A177" s="6"/>
      <c r="B177" s="399" t="s">
        <v>22</v>
      </c>
      <c r="C177" s="399"/>
      <c r="D177" s="368"/>
      <c r="E177" s="378"/>
      <c r="F177" s="379"/>
      <c r="G177" s="33"/>
      <c r="H177" s="81"/>
      <c r="I177" s="82"/>
      <c r="J177" s="87">
        <f>((E177*F177)*D177)</f>
        <v>0</v>
      </c>
      <c r="M177" s="188"/>
      <c r="N177" s="6"/>
      <c r="O177" s="6"/>
      <c r="P177" s="6"/>
      <c r="Q177" s="6"/>
      <c r="R177" s="6"/>
      <c r="S177" s="6"/>
      <c r="T177" s="6"/>
      <c r="U177" s="6"/>
      <c r="V177" s="6"/>
      <c r="W177" s="6"/>
      <c r="X177" s="6"/>
    </row>
    <row r="178" spans="1:24" ht="16.5" customHeight="1" x14ac:dyDescent="0.2">
      <c r="A178" s="6"/>
      <c r="B178" s="606"/>
      <c r="C178" s="606"/>
      <c r="D178" s="296" t="s">
        <v>179</v>
      </c>
      <c r="E178" s="179" t="s">
        <v>181</v>
      </c>
      <c r="F178" s="33"/>
      <c r="G178" s="35"/>
      <c r="H178" s="81"/>
      <c r="I178" s="82"/>
      <c r="J178" s="148"/>
      <c r="M178" s="192"/>
      <c r="N178" s="6"/>
      <c r="O178" s="6"/>
      <c r="P178" s="6"/>
      <c r="Q178" s="6"/>
      <c r="R178" s="6"/>
      <c r="S178" s="6"/>
      <c r="T178" s="6"/>
      <c r="U178" s="6"/>
      <c r="V178" s="6"/>
      <c r="W178" s="6"/>
      <c r="X178" s="6"/>
    </row>
    <row r="179" spans="1:24" ht="16.5" customHeight="1" x14ac:dyDescent="0.2">
      <c r="A179" s="6"/>
      <c r="B179" s="399" t="s">
        <v>23</v>
      </c>
      <c r="C179" s="399"/>
      <c r="D179" s="302"/>
      <c r="E179" s="361"/>
      <c r="F179" s="33"/>
      <c r="G179" s="35"/>
      <c r="H179" s="81"/>
      <c r="I179" s="82"/>
      <c r="J179" s="87">
        <f>((D179*E179))</f>
        <v>0</v>
      </c>
      <c r="M179" s="188"/>
      <c r="N179" s="6"/>
      <c r="O179" s="6"/>
      <c r="P179" s="6"/>
      <c r="Q179" s="6"/>
      <c r="R179" s="6"/>
      <c r="S179" s="6"/>
      <c r="T179" s="6"/>
      <c r="U179" s="6"/>
      <c r="V179" s="6"/>
      <c r="W179" s="6"/>
      <c r="X179" s="6"/>
    </row>
    <row r="180" spans="1:24" ht="16.5" customHeight="1" x14ac:dyDescent="0.2">
      <c r="A180" s="6"/>
      <c r="B180" s="399" t="s">
        <v>24</v>
      </c>
      <c r="C180" s="399"/>
      <c r="D180" s="302"/>
      <c r="E180" s="361"/>
      <c r="F180" s="33"/>
      <c r="G180" s="35"/>
      <c r="H180" s="81"/>
      <c r="I180" s="82"/>
      <c r="J180" s="87">
        <f>((D180*E180))</f>
        <v>0</v>
      </c>
      <c r="M180" s="188"/>
      <c r="N180" s="6"/>
      <c r="O180" s="6"/>
      <c r="P180" s="6"/>
      <c r="Q180" s="6"/>
      <c r="R180" s="6"/>
      <c r="S180" s="6"/>
      <c r="T180" s="6"/>
      <c r="U180" s="6"/>
      <c r="V180" s="6"/>
      <c r="W180" s="6"/>
      <c r="X180" s="6"/>
    </row>
    <row r="181" spans="1:24" ht="16.5" customHeight="1" x14ac:dyDescent="0.2">
      <c r="A181" s="6"/>
      <c r="B181" s="399" t="s">
        <v>68</v>
      </c>
      <c r="C181" s="399"/>
      <c r="D181" s="371"/>
      <c r="E181" s="531"/>
      <c r="F181" s="420"/>
      <c r="G181" s="420"/>
      <c r="H181" s="81"/>
      <c r="I181" s="82"/>
      <c r="J181" s="88">
        <f>(J164+J165+J166+J173+J167+J168+J171)*D181</f>
        <v>0</v>
      </c>
      <c r="M181" s="188"/>
      <c r="N181" s="6"/>
      <c r="O181" s="6"/>
      <c r="P181" s="6"/>
      <c r="Q181" s="6"/>
      <c r="R181" s="6"/>
      <c r="S181" s="6"/>
      <c r="T181" s="6"/>
      <c r="U181" s="6"/>
      <c r="V181" s="6"/>
      <c r="W181" s="6"/>
      <c r="X181" s="6"/>
    </row>
    <row r="182" spans="1:24" ht="25.5" customHeight="1" x14ac:dyDescent="0.2">
      <c r="A182" s="6"/>
      <c r="B182" s="624" t="s">
        <v>69</v>
      </c>
      <c r="C182" s="624"/>
      <c r="D182" s="288" t="s">
        <v>12</v>
      </c>
      <c r="E182" s="97" t="s">
        <v>210</v>
      </c>
      <c r="F182" s="99" t="s">
        <v>13</v>
      </c>
      <c r="G182" s="105"/>
      <c r="H182" s="105"/>
      <c r="I182" s="105"/>
      <c r="J182" s="166"/>
      <c r="M182" s="193"/>
      <c r="N182" s="6"/>
      <c r="O182" s="6"/>
      <c r="P182" s="6"/>
      <c r="Q182" s="6"/>
      <c r="R182" s="6"/>
      <c r="S182" s="6"/>
      <c r="T182" s="6"/>
      <c r="U182" s="6"/>
      <c r="V182" s="6"/>
      <c r="W182" s="6"/>
      <c r="X182" s="6"/>
    </row>
    <row r="183" spans="1:24" ht="16.5" customHeight="1" x14ac:dyDescent="0.2">
      <c r="A183" s="6"/>
      <c r="B183" s="399" t="s">
        <v>69</v>
      </c>
      <c r="C183" s="399"/>
      <c r="D183" s="381"/>
      <c r="E183" s="382"/>
      <c r="F183" s="383"/>
      <c r="G183" s="35"/>
      <c r="H183" s="81"/>
      <c r="I183" s="82"/>
      <c r="J183" s="87">
        <f t="shared" ref="J183:J187" si="4">((E183*F183)*D183)</f>
        <v>0</v>
      </c>
      <c r="M183" s="188"/>
      <c r="N183" s="6"/>
      <c r="O183" s="6"/>
      <c r="P183" s="6"/>
      <c r="Q183" s="6"/>
      <c r="R183" s="6"/>
      <c r="S183" s="6"/>
      <c r="T183" s="6"/>
      <c r="U183" s="6"/>
      <c r="V183" s="6"/>
      <c r="W183" s="6"/>
      <c r="X183" s="6"/>
    </row>
    <row r="184" spans="1:24" ht="16.5" customHeight="1" thickBot="1" x14ac:dyDescent="0.25">
      <c r="A184" s="6"/>
      <c r="B184" s="399" t="s">
        <v>69</v>
      </c>
      <c r="C184" s="399"/>
      <c r="D184" s="374"/>
      <c r="E184" s="384"/>
      <c r="F184" s="385"/>
      <c r="G184" s="73"/>
      <c r="H184" s="125"/>
      <c r="I184" s="167"/>
      <c r="J184" s="74">
        <f t="shared" si="4"/>
        <v>0</v>
      </c>
      <c r="M184" s="188"/>
      <c r="N184" s="6"/>
      <c r="O184" s="6"/>
      <c r="P184" s="6"/>
      <c r="Q184" s="6"/>
      <c r="R184" s="6"/>
      <c r="S184" s="6"/>
      <c r="T184" s="6"/>
      <c r="U184" s="6"/>
      <c r="V184" s="6"/>
      <c r="W184" s="6"/>
      <c r="X184" s="6"/>
    </row>
    <row r="185" spans="1:24" ht="30.75" customHeight="1" x14ac:dyDescent="0.2">
      <c r="A185" s="6"/>
      <c r="B185" s="564" t="s">
        <v>70</v>
      </c>
      <c r="C185" s="565"/>
      <c r="D185" s="153" t="s">
        <v>12</v>
      </c>
      <c r="E185" s="142" t="s">
        <v>210</v>
      </c>
      <c r="F185" s="214" t="s">
        <v>13</v>
      </c>
      <c r="G185" s="154"/>
      <c r="H185" s="154"/>
      <c r="I185" s="155"/>
      <c r="J185" s="116" t="s">
        <v>209</v>
      </c>
      <c r="M185" s="188"/>
      <c r="N185" s="6"/>
      <c r="O185" s="6"/>
      <c r="P185" s="6"/>
      <c r="Q185" s="6"/>
      <c r="R185" s="6"/>
      <c r="S185" s="6"/>
      <c r="T185" s="6"/>
      <c r="U185" s="6"/>
      <c r="V185" s="6"/>
      <c r="W185" s="6"/>
      <c r="X185" s="6"/>
    </row>
    <row r="186" spans="1:24" ht="19.5" customHeight="1" x14ac:dyDescent="0.2">
      <c r="A186" s="6"/>
      <c r="B186" s="444" t="s">
        <v>71</v>
      </c>
      <c r="C186" s="444"/>
      <c r="D186" s="368"/>
      <c r="E186" s="380"/>
      <c r="F186" s="386"/>
      <c r="G186" s="35"/>
      <c r="H186" s="35"/>
      <c r="I186" s="83"/>
      <c r="J186" s="72">
        <f t="shared" si="4"/>
        <v>0</v>
      </c>
      <c r="M186" s="188"/>
      <c r="N186" s="6"/>
      <c r="O186" s="6"/>
      <c r="P186" s="6"/>
      <c r="Q186" s="6"/>
      <c r="R186" s="6"/>
      <c r="S186" s="6"/>
      <c r="T186" s="6"/>
      <c r="U186" s="6"/>
      <c r="V186" s="6"/>
      <c r="W186" s="6"/>
      <c r="X186" s="6"/>
    </row>
    <row r="187" spans="1:24" ht="19.5" customHeight="1" thickBot="1" x14ac:dyDescent="0.25">
      <c r="A187" s="6"/>
      <c r="B187" s="444" t="s">
        <v>71</v>
      </c>
      <c r="C187" s="444"/>
      <c r="D187" s="268"/>
      <c r="E187" s="384"/>
      <c r="F187" s="387"/>
      <c r="G187" s="73"/>
      <c r="H187" s="73"/>
      <c r="I187" s="103"/>
      <c r="J187" s="74">
        <f t="shared" si="4"/>
        <v>0</v>
      </c>
      <c r="M187" s="188"/>
      <c r="N187" s="6"/>
      <c r="O187" s="6"/>
      <c r="P187" s="6"/>
      <c r="Q187" s="6"/>
      <c r="R187" s="6"/>
      <c r="S187" s="6"/>
      <c r="T187" s="6"/>
      <c r="U187" s="6"/>
      <c r="V187" s="6"/>
      <c r="W187" s="6"/>
      <c r="X187" s="6"/>
    </row>
    <row r="188" spans="1:24" ht="24" customHeight="1" x14ac:dyDescent="0.2">
      <c r="A188" s="6"/>
      <c r="B188" s="465" t="s">
        <v>72</v>
      </c>
      <c r="C188" s="466"/>
      <c r="D188" s="513"/>
      <c r="E188" s="158" t="s">
        <v>33</v>
      </c>
      <c r="F188" s="158" t="s">
        <v>34</v>
      </c>
      <c r="G188" s="159"/>
      <c r="H188" s="115"/>
      <c r="I188" s="160"/>
      <c r="J188" s="116" t="s">
        <v>209</v>
      </c>
      <c r="M188" s="192"/>
      <c r="N188" s="6"/>
      <c r="O188" s="6"/>
      <c r="P188" s="6"/>
      <c r="Q188" s="6"/>
      <c r="R188" s="6"/>
      <c r="S188" s="6"/>
      <c r="T188" s="6"/>
      <c r="U188" s="6"/>
      <c r="V188" s="6"/>
      <c r="W188" s="6"/>
      <c r="X188" s="6"/>
    </row>
    <row r="189" spans="1:24" ht="49.5" customHeight="1" x14ac:dyDescent="0.2">
      <c r="A189" s="6"/>
      <c r="B189" s="625" t="s">
        <v>73</v>
      </c>
      <c r="C189" s="625"/>
      <c r="D189" s="625"/>
      <c r="E189" s="302"/>
      <c r="F189" s="361"/>
      <c r="G189" s="566" t="s">
        <v>74</v>
      </c>
      <c r="H189" s="567"/>
      <c r="I189" s="568"/>
      <c r="J189" s="89">
        <f>F189*E189</f>
        <v>0</v>
      </c>
      <c r="M189" s="192"/>
      <c r="N189" s="6"/>
      <c r="O189" s="6"/>
      <c r="P189" s="6"/>
      <c r="Q189" s="6"/>
      <c r="R189" s="6"/>
      <c r="S189" s="6"/>
      <c r="T189" s="6"/>
      <c r="U189" s="6"/>
      <c r="V189" s="6"/>
      <c r="W189" s="6"/>
      <c r="X189" s="6"/>
    </row>
    <row r="190" spans="1:24" ht="48.75" customHeight="1" x14ac:dyDescent="0.2">
      <c r="A190" s="6"/>
      <c r="B190" s="625" t="s">
        <v>75</v>
      </c>
      <c r="C190" s="625"/>
      <c r="D190" s="625"/>
      <c r="E190" s="388"/>
      <c r="F190" s="370"/>
      <c r="G190" s="569" t="s">
        <v>76</v>
      </c>
      <c r="H190" s="570"/>
      <c r="I190" s="571"/>
      <c r="J190" s="89">
        <f t="shared" ref="J190:J191" si="5">F190*E190</f>
        <v>0</v>
      </c>
      <c r="M190" s="192"/>
      <c r="N190" s="6"/>
      <c r="O190" s="6"/>
      <c r="P190" s="6"/>
      <c r="Q190" s="6"/>
      <c r="R190" s="6"/>
      <c r="S190" s="6"/>
      <c r="T190" s="6"/>
      <c r="U190" s="6"/>
      <c r="V190" s="6"/>
      <c r="W190" s="6"/>
      <c r="X190" s="6"/>
    </row>
    <row r="191" spans="1:24" ht="21.75" customHeight="1" x14ac:dyDescent="0.2">
      <c r="A191" s="6"/>
      <c r="B191" s="625" t="s">
        <v>77</v>
      </c>
      <c r="C191" s="625"/>
      <c r="D191" s="625"/>
      <c r="E191" s="388"/>
      <c r="F191" s="370"/>
      <c r="G191" s="572" t="s">
        <v>78</v>
      </c>
      <c r="H191" s="573"/>
      <c r="I191" s="573"/>
      <c r="J191" s="89">
        <f t="shared" si="5"/>
        <v>0</v>
      </c>
      <c r="M191" s="192"/>
      <c r="N191" s="6"/>
      <c r="O191" s="6"/>
      <c r="P191" s="6"/>
      <c r="Q191" s="6"/>
      <c r="R191" s="6"/>
      <c r="S191" s="6"/>
      <c r="T191" s="6"/>
      <c r="U191" s="6"/>
      <c r="V191" s="6"/>
      <c r="W191" s="6"/>
      <c r="X191" s="6"/>
    </row>
    <row r="192" spans="1:24" ht="25.5" customHeight="1" thickBot="1" x14ac:dyDescent="0.25">
      <c r="A192" s="6"/>
      <c r="B192" s="625" t="s">
        <v>79</v>
      </c>
      <c r="C192" s="625"/>
      <c r="D192" s="625"/>
      <c r="E192" s="574" t="s">
        <v>80</v>
      </c>
      <c r="F192" s="575"/>
      <c r="G192" s="575"/>
      <c r="H192" s="575"/>
      <c r="I192" s="576"/>
      <c r="J192" s="389"/>
      <c r="M192" s="192"/>
      <c r="N192" s="6"/>
      <c r="O192" s="6"/>
      <c r="P192" s="6"/>
      <c r="Q192" s="6"/>
      <c r="R192" s="6"/>
      <c r="S192" s="6"/>
      <c r="T192" s="6"/>
      <c r="U192" s="6"/>
      <c r="V192" s="6"/>
      <c r="W192" s="6"/>
      <c r="X192" s="6"/>
    </row>
    <row r="193" spans="1:24" ht="4.5" customHeight="1" thickBot="1" x14ac:dyDescent="0.25">
      <c r="A193" s="6"/>
      <c r="B193" s="69"/>
      <c r="C193" s="196"/>
      <c r="D193" s="196"/>
      <c r="E193" s="196"/>
      <c r="F193" s="196"/>
      <c r="G193" s="196"/>
      <c r="H193" s="196"/>
      <c r="I193" s="196"/>
      <c r="J193" s="196"/>
      <c r="M193" s="188"/>
      <c r="N193" s="6"/>
      <c r="O193" s="6"/>
      <c r="P193" s="6"/>
      <c r="Q193" s="6"/>
      <c r="R193" s="6"/>
      <c r="S193" s="6"/>
      <c r="T193" s="6"/>
      <c r="U193" s="6"/>
      <c r="V193" s="6"/>
      <c r="W193" s="6"/>
      <c r="X193" s="6"/>
    </row>
    <row r="194" spans="1:24" ht="12" customHeight="1" thickBot="1" x14ac:dyDescent="0.25">
      <c r="A194" s="6"/>
      <c r="B194" s="450" t="s">
        <v>81</v>
      </c>
      <c r="C194" s="451"/>
      <c r="D194" s="451"/>
      <c r="E194" s="451"/>
      <c r="F194" s="451"/>
      <c r="G194" s="451"/>
      <c r="H194" s="451"/>
      <c r="I194" s="451"/>
      <c r="J194" s="452"/>
      <c r="M194" s="188"/>
      <c r="N194" s="6"/>
      <c r="O194" s="6"/>
      <c r="P194" s="6"/>
      <c r="Q194" s="6"/>
      <c r="R194" s="6"/>
      <c r="S194" s="6"/>
      <c r="T194" s="6"/>
      <c r="U194" s="6"/>
      <c r="V194" s="6"/>
      <c r="W194" s="6"/>
      <c r="X194" s="6"/>
    </row>
    <row r="195" spans="1:24" ht="24" customHeight="1" x14ac:dyDescent="0.2">
      <c r="A195" s="6"/>
      <c r="B195" s="599" t="s">
        <v>82</v>
      </c>
      <c r="C195" s="417"/>
      <c r="D195" s="418"/>
      <c r="E195" s="601"/>
      <c r="F195" s="602"/>
      <c r="G195" s="602"/>
      <c r="H195" s="602"/>
      <c r="I195" s="602"/>
      <c r="J195" s="85" t="s">
        <v>209</v>
      </c>
      <c r="M195" s="188"/>
      <c r="N195" s="6"/>
      <c r="O195" s="6"/>
      <c r="P195" s="6"/>
      <c r="Q195" s="6"/>
      <c r="R195" s="6"/>
      <c r="S195" s="6"/>
      <c r="T195" s="6"/>
      <c r="U195" s="6"/>
      <c r="V195" s="6"/>
      <c r="W195" s="6"/>
      <c r="X195" s="6"/>
    </row>
    <row r="196" spans="1:24" ht="16.5" customHeight="1" x14ac:dyDescent="0.2">
      <c r="A196" s="6"/>
      <c r="B196" s="619" t="s">
        <v>41</v>
      </c>
      <c r="C196" s="619"/>
      <c r="D196" s="619"/>
      <c r="E196" s="603"/>
      <c r="F196" s="604"/>
      <c r="G196" s="604"/>
      <c r="H196" s="604"/>
      <c r="I196" s="604"/>
      <c r="J196" s="359"/>
      <c r="M196" s="188"/>
      <c r="N196" s="6"/>
      <c r="O196" s="6"/>
      <c r="P196" s="6"/>
      <c r="Q196" s="6"/>
      <c r="R196" s="6"/>
      <c r="S196" s="6"/>
      <c r="T196" s="6"/>
      <c r="U196" s="6"/>
      <c r="V196" s="6"/>
      <c r="W196" s="6"/>
      <c r="X196" s="6"/>
    </row>
    <row r="197" spans="1:24" ht="16.5" customHeight="1" x14ac:dyDescent="0.2">
      <c r="A197" s="6"/>
      <c r="B197" s="619" t="s">
        <v>41</v>
      </c>
      <c r="C197" s="619"/>
      <c r="D197" s="619"/>
      <c r="E197" s="603"/>
      <c r="F197" s="604"/>
      <c r="G197" s="604"/>
      <c r="H197" s="604"/>
      <c r="I197" s="604"/>
      <c r="J197" s="359"/>
      <c r="M197" s="188"/>
      <c r="N197" s="6"/>
      <c r="O197" s="6"/>
      <c r="P197" s="6"/>
      <c r="Q197" s="6"/>
      <c r="R197" s="6"/>
      <c r="S197" s="6"/>
      <c r="T197" s="6"/>
      <c r="U197" s="6"/>
      <c r="V197" s="6"/>
      <c r="W197" s="6"/>
      <c r="X197" s="6"/>
    </row>
    <row r="198" spans="1:24" ht="16.5" customHeight="1" thickBot="1" x14ac:dyDescent="0.25">
      <c r="A198" s="6"/>
      <c r="B198" s="619" t="s">
        <v>83</v>
      </c>
      <c r="C198" s="619"/>
      <c r="D198" s="619"/>
      <c r="E198" s="605"/>
      <c r="F198" s="605"/>
      <c r="G198" s="605"/>
      <c r="H198" s="605"/>
      <c r="I198" s="605"/>
      <c r="J198" s="359"/>
      <c r="M198" s="188"/>
      <c r="N198" s="6"/>
      <c r="O198" s="6"/>
      <c r="P198" s="6"/>
      <c r="Q198" s="6"/>
      <c r="R198" s="6"/>
      <c r="S198" s="6"/>
      <c r="T198" s="6"/>
      <c r="U198" s="6"/>
      <c r="V198" s="6"/>
      <c r="W198" s="6"/>
      <c r="X198" s="6"/>
    </row>
    <row r="199" spans="1:24" ht="26.25" customHeight="1" x14ac:dyDescent="0.2">
      <c r="A199" s="6"/>
      <c r="B199" s="419" t="s">
        <v>84</v>
      </c>
      <c r="C199" s="600"/>
      <c r="D199" s="421"/>
      <c r="E199" s="411" t="s">
        <v>85</v>
      </c>
      <c r="F199" s="412"/>
      <c r="G199" s="412"/>
      <c r="H199" s="412"/>
      <c r="I199" s="412"/>
      <c r="J199" s="85" t="s">
        <v>209</v>
      </c>
      <c r="M199" s="188"/>
      <c r="N199" s="6"/>
      <c r="O199" s="6"/>
      <c r="P199" s="6"/>
      <c r="Q199" s="6"/>
      <c r="R199" s="6"/>
      <c r="S199" s="6"/>
      <c r="T199" s="6"/>
      <c r="U199" s="6"/>
      <c r="V199" s="6"/>
      <c r="W199" s="6"/>
      <c r="X199" s="6"/>
    </row>
    <row r="200" spans="1:24" ht="16.5" customHeight="1" x14ac:dyDescent="0.2">
      <c r="A200" s="6"/>
      <c r="B200" s="619" t="s">
        <v>41</v>
      </c>
      <c r="C200" s="619"/>
      <c r="D200" s="619"/>
      <c r="E200" s="413"/>
      <c r="F200" s="413"/>
      <c r="G200" s="413"/>
      <c r="H200" s="413"/>
      <c r="I200" s="413"/>
      <c r="J200" s="359"/>
      <c r="M200" s="188"/>
      <c r="N200" s="6"/>
      <c r="O200" s="6"/>
      <c r="P200" s="6"/>
      <c r="Q200" s="6"/>
      <c r="R200" s="6"/>
      <c r="S200" s="6"/>
      <c r="T200" s="6"/>
      <c r="U200" s="6"/>
      <c r="V200" s="6"/>
      <c r="W200" s="6"/>
      <c r="X200" s="6"/>
    </row>
    <row r="201" spans="1:24" ht="16.5" customHeight="1" x14ac:dyDescent="0.2">
      <c r="A201" s="6"/>
      <c r="B201" s="619" t="s">
        <v>41</v>
      </c>
      <c r="C201" s="619"/>
      <c r="D201" s="619"/>
      <c r="E201" s="413"/>
      <c r="F201" s="413"/>
      <c r="G201" s="413"/>
      <c r="H201" s="413"/>
      <c r="I201" s="413"/>
      <c r="J201" s="359"/>
      <c r="M201" s="188"/>
      <c r="N201" s="6"/>
      <c r="O201" s="6"/>
      <c r="P201" s="6"/>
      <c r="Q201" s="6"/>
      <c r="R201" s="6"/>
      <c r="S201" s="6"/>
      <c r="T201" s="6"/>
      <c r="U201" s="6"/>
      <c r="V201" s="6"/>
      <c r="W201" s="6"/>
      <c r="X201" s="6"/>
    </row>
    <row r="202" spans="1:24" ht="16.5" customHeight="1" thickBot="1" x14ac:dyDescent="0.25">
      <c r="A202" s="6"/>
      <c r="B202" s="619" t="s">
        <v>83</v>
      </c>
      <c r="C202" s="619"/>
      <c r="D202" s="619"/>
      <c r="E202" s="414"/>
      <c r="F202" s="414"/>
      <c r="G202" s="414"/>
      <c r="H202" s="414"/>
      <c r="I202" s="414"/>
      <c r="J202" s="359"/>
      <c r="M202" s="188"/>
      <c r="N202" s="6"/>
      <c r="O202" s="6"/>
      <c r="P202" s="6"/>
      <c r="Q202" s="6"/>
      <c r="R202" s="6"/>
      <c r="S202" s="6"/>
      <c r="T202" s="6"/>
      <c r="U202" s="6"/>
      <c r="V202" s="6"/>
      <c r="W202" s="6"/>
      <c r="X202" s="6"/>
    </row>
    <row r="203" spans="1:24" ht="21.75" customHeight="1" x14ac:dyDescent="0.2">
      <c r="A203" s="6"/>
      <c r="B203" s="427" t="s">
        <v>86</v>
      </c>
      <c r="C203" s="428"/>
      <c r="D203" s="429"/>
      <c r="E203" s="407"/>
      <c r="F203" s="408"/>
      <c r="G203" s="408"/>
      <c r="H203" s="408"/>
      <c r="I203" s="408"/>
      <c r="J203" s="85" t="s">
        <v>209</v>
      </c>
      <c r="M203" s="188"/>
      <c r="N203" s="6"/>
      <c r="O203" s="6"/>
      <c r="P203" s="6"/>
      <c r="Q203" s="6"/>
      <c r="R203" s="6"/>
      <c r="S203" s="6"/>
      <c r="T203" s="6"/>
      <c r="U203" s="6"/>
      <c r="V203" s="6"/>
      <c r="W203" s="6"/>
      <c r="X203" s="6"/>
    </row>
    <row r="204" spans="1:24" ht="57" customHeight="1" thickBot="1" x14ac:dyDescent="0.25">
      <c r="A204" s="11"/>
      <c r="B204" s="438" t="s">
        <v>208</v>
      </c>
      <c r="C204" s="439"/>
      <c r="D204" s="440"/>
      <c r="E204" s="409"/>
      <c r="F204" s="410"/>
      <c r="G204" s="410"/>
      <c r="H204" s="410"/>
      <c r="I204" s="410"/>
      <c r="J204" s="359"/>
      <c r="M204" s="188"/>
      <c r="N204" s="11"/>
      <c r="O204" s="11"/>
      <c r="P204" s="11"/>
      <c r="Q204" s="11"/>
      <c r="R204" s="11"/>
      <c r="S204" s="11"/>
      <c r="T204" s="11"/>
      <c r="U204" s="11"/>
      <c r="V204" s="11"/>
      <c r="W204" s="11"/>
      <c r="X204" s="11"/>
    </row>
    <row r="205" spans="1:24" ht="24" customHeight="1" x14ac:dyDescent="0.2">
      <c r="A205" s="6"/>
      <c r="B205" s="416" t="s">
        <v>87</v>
      </c>
      <c r="C205" s="417"/>
      <c r="D205" s="418"/>
      <c r="E205" s="411" t="s">
        <v>88</v>
      </c>
      <c r="F205" s="412"/>
      <c r="G205" s="412"/>
      <c r="H205" s="412"/>
      <c r="I205" s="412"/>
      <c r="J205" s="85" t="s">
        <v>209</v>
      </c>
      <c r="M205" s="188"/>
      <c r="N205" s="6"/>
      <c r="O205" s="6"/>
      <c r="P205" s="6"/>
      <c r="Q205" s="6"/>
      <c r="R205" s="6"/>
      <c r="S205" s="6"/>
      <c r="T205" s="6"/>
      <c r="U205" s="6"/>
      <c r="V205" s="6"/>
      <c r="W205" s="6"/>
      <c r="X205" s="6"/>
    </row>
    <row r="206" spans="1:24" ht="16.5" customHeight="1" x14ac:dyDescent="0.2">
      <c r="A206" s="6"/>
      <c r="B206" s="619" t="s">
        <v>41</v>
      </c>
      <c r="C206" s="619"/>
      <c r="D206" s="619"/>
      <c r="E206" s="413"/>
      <c r="F206" s="413"/>
      <c r="G206" s="413"/>
      <c r="H206" s="413"/>
      <c r="I206" s="413"/>
      <c r="J206" s="359"/>
      <c r="M206" s="188"/>
      <c r="N206" s="6"/>
      <c r="O206" s="6"/>
      <c r="P206" s="6"/>
      <c r="Q206" s="6"/>
      <c r="R206" s="6"/>
      <c r="S206" s="6"/>
      <c r="T206" s="6"/>
      <c r="U206" s="6"/>
      <c r="V206" s="6"/>
      <c r="W206" s="6"/>
      <c r="X206" s="6"/>
    </row>
    <row r="207" spans="1:24" ht="16.5" customHeight="1" x14ac:dyDescent="0.2">
      <c r="A207" s="6"/>
      <c r="B207" s="619" t="s">
        <v>41</v>
      </c>
      <c r="C207" s="619"/>
      <c r="D207" s="619"/>
      <c r="E207" s="413"/>
      <c r="F207" s="413"/>
      <c r="G207" s="413"/>
      <c r="H207" s="413"/>
      <c r="I207" s="413"/>
      <c r="J207" s="359"/>
      <c r="M207" s="192"/>
      <c r="N207" s="6"/>
      <c r="O207" s="6"/>
      <c r="P207" s="6"/>
      <c r="Q207" s="6"/>
      <c r="R207" s="6"/>
      <c r="S207" s="6"/>
      <c r="T207" s="6"/>
      <c r="U207" s="6"/>
      <c r="V207" s="6"/>
      <c r="W207" s="6"/>
      <c r="X207" s="6"/>
    </row>
    <row r="208" spans="1:24" ht="17.25" customHeight="1" thickBot="1" x14ac:dyDescent="0.25">
      <c r="A208" s="6"/>
      <c r="B208" s="619" t="s">
        <v>41</v>
      </c>
      <c r="C208" s="619"/>
      <c r="D208" s="619"/>
      <c r="E208" s="414"/>
      <c r="F208" s="414"/>
      <c r="G208" s="414"/>
      <c r="H208" s="414"/>
      <c r="I208" s="414"/>
      <c r="J208" s="359"/>
      <c r="M208" s="188"/>
      <c r="N208" s="6"/>
      <c r="O208" s="6"/>
      <c r="P208" s="6"/>
      <c r="Q208" s="6"/>
      <c r="R208" s="6"/>
      <c r="S208" s="6"/>
      <c r="T208" s="6"/>
      <c r="U208" s="6"/>
      <c r="V208" s="6"/>
      <c r="W208" s="6"/>
      <c r="X208" s="6"/>
    </row>
    <row r="209" spans="1:24" ht="29.25" customHeight="1" x14ac:dyDescent="0.2">
      <c r="A209" s="6"/>
      <c r="B209" s="419" t="s">
        <v>89</v>
      </c>
      <c r="C209" s="420"/>
      <c r="D209" s="421"/>
      <c r="E209" s="411" t="s">
        <v>90</v>
      </c>
      <c r="F209" s="412"/>
      <c r="G209" s="412"/>
      <c r="H209" s="412"/>
      <c r="I209" s="412"/>
      <c r="J209" s="85" t="s">
        <v>209</v>
      </c>
      <c r="M209" s="188"/>
      <c r="N209" s="6"/>
      <c r="O209" s="6"/>
      <c r="P209" s="6"/>
      <c r="Q209" s="6"/>
      <c r="R209" s="6"/>
      <c r="S209" s="6"/>
      <c r="T209" s="6"/>
      <c r="U209" s="6"/>
      <c r="V209" s="6"/>
      <c r="W209" s="6"/>
      <c r="X209" s="6"/>
    </row>
    <row r="210" spans="1:24" ht="16.5" customHeight="1" x14ac:dyDescent="0.2">
      <c r="A210" s="6"/>
      <c r="B210" s="619" t="s">
        <v>41</v>
      </c>
      <c r="C210" s="619"/>
      <c r="D210" s="619"/>
      <c r="E210" s="413"/>
      <c r="F210" s="413"/>
      <c r="G210" s="413"/>
      <c r="H210" s="413"/>
      <c r="I210" s="413"/>
      <c r="J210" s="359"/>
      <c r="M210" s="188"/>
      <c r="N210" s="6"/>
      <c r="O210" s="6"/>
      <c r="P210" s="6"/>
      <c r="Q210" s="6"/>
      <c r="R210" s="6"/>
      <c r="S210" s="6"/>
      <c r="T210" s="6"/>
      <c r="U210" s="6"/>
      <c r="V210" s="6"/>
      <c r="W210" s="6"/>
      <c r="X210" s="6"/>
    </row>
    <row r="211" spans="1:24" ht="32.25" customHeight="1" thickBot="1" x14ac:dyDescent="0.25">
      <c r="A211" s="6"/>
      <c r="B211" s="619" t="s">
        <v>91</v>
      </c>
      <c r="C211" s="619"/>
      <c r="D211" s="619"/>
      <c r="E211" s="415"/>
      <c r="F211" s="415"/>
      <c r="G211" s="415"/>
      <c r="H211" s="415"/>
      <c r="I211" s="415"/>
      <c r="J211" s="390"/>
      <c r="M211" s="188"/>
      <c r="N211" s="6"/>
      <c r="O211" s="6"/>
      <c r="P211" s="6"/>
      <c r="Q211" s="6"/>
      <c r="R211" s="6"/>
      <c r="S211" s="6"/>
      <c r="T211" s="6"/>
      <c r="U211" s="6"/>
      <c r="V211" s="6"/>
      <c r="W211" s="6"/>
      <c r="X211" s="6"/>
    </row>
    <row r="212" spans="1:24" ht="3.75" customHeight="1" thickBot="1" x14ac:dyDescent="0.25">
      <c r="A212" s="6"/>
      <c r="B212" s="6"/>
      <c r="M212" s="188"/>
      <c r="N212" s="6"/>
      <c r="O212" s="6"/>
      <c r="P212" s="6"/>
      <c r="Q212" s="6"/>
      <c r="R212" s="6"/>
      <c r="S212" s="6"/>
      <c r="T212" s="6"/>
      <c r="U212" s="6"/>
      <c r="V212" s="6"/>
      <c r="W212" s="6"/>
      <c r="X212" s="6"/>
    </row>
    <row r="213" spans="1:24" ht="12" customHeight="1" thickBot="1" x14ac:dyDescent="0.25">
      <c r="A213" s="6"/>
      <c r="B213" s="447" t="s">
        <v>92</v>
      </c>
      <c r="C213" s="448"/>
      <c r="D213" s="448"/>
      <c r="E213" s="448"/>
      <c r="F213" s="448"/>
      <c r="G213" s="448"/>
      <c r="H213" s="448"/>
      <c r="I213" s="448"/>
      <c r="J213" s="449"/>
      <c r="M213" s="188"/>
      <c r="N213" s="6"/>
      <c r="O213" s="6"/>
      <c r="P213" s="6"/>
      <c r="Q213" s="6"/>
      <c r="R213" s="6"/>
      <c r="S213" s="6"/>
      <c r="T213" s="6"/>
      <c r="U213" s="6"/>
      <c r="V213" s="6"/>
      <c r="W213" s="6"/>
      <c r="X213" s="6"/>
    </row>
    <row r="214" spans="1:24" ht="25.5" customHeight="1" x14ac:dyDescent="0.2">
      <c r="A214" s="6"/>
      <c r="B214" s="598" t="s">
        <v>93</v>
      </c>
      <c r="C214" s="418"/>
      <c r="D214" s="434" t="s">
        <v>94</v>
      </c>
      <c r="E214" s="435"/>
      <c r="F214" s="435"/>
      <c r="G214" s="435"/>
      <c r="H214" s="435"/>
      <c r="I214" s="435"/>
      <c r="J214" s="85" t="s">
        <v>209</v>
      </c>
      <c r="M214" s="188"/>
      <c r="N214" s="6"/>
      <c r="O214" s="6"/>
      <c r="P214" s="6"/>
      <c r="Q214" s="6"/>
      <c r="R214" s="6"/>
      <c r="S214" s="6"/>
      <c r="T214" s="6"/>
      <c r="U214" s="6"/>
      <c r="V214" s="6"/>
      <c r="W214" s="6"/>
      <c r="X214" s="6"/>
    </row>
    <row r="215" spans="1:24" ht="16.5" customHeight="1" x14ac:dyDescent="0.2">
      <c r="A215" s="6"/>
      <c r="B215" s="444" t="s">
        <v>95</v>
      </c>
      <c r="C215" s="444"/>
      <c r="D215" s="436"/>
      <c r="E215" s="436"/>
      <c r="F215" s="436"/>
      <c r="G215" s="436"/>
      <c r="H215" s="436"/>
      <c r="I215" s="436"/>
      <c r="J215" s="359"/>
      <c r="M215" s="188"/>
      <c r="N215" s="6"/>
      <c r="O215" s="6"/>
      <c r="P215" s="6"/>
      <c r="Q215" s="6"/>
      <c r="R215" s="6"/>
      <c r="S215" s="6"/>
      <c r="T215" s="6"/>
      <c r="U215" s="6"/>
      <c r="V215" s="6"/>
      <c r="W215" s="6"/>
      <c r="X215" s="6"/>
    </row>
    <row r="216" spans="1:24" ht="29.25" customHeight="1" x14ac:dyDescent="0.2">
      <c r="A216" s="6"/>
      <c r="B216" s="627" t="s">
        <v>279</v>
      </c>
      <c r="C216" s="627"/>
      <c r="D216" s="436"/>
      <c r="E216" s="436"/>
      <c r="F216" s="436"/>
      <c r="G216" s="436"/>
      <c r="H216" s="436"/>
      <c r="I216" s="436"/>
      <c r="J216" s="359"/>
      <c r="M216" s="188"/>
      <c r="N216" s="6"/>
      <c r="O216" s="6"/>
      <c r="P216" s="6"/>
      <c r="Q216" s="6"/>
      <c r="R216" s="6"/>
      <c r="S216" s="6"/>
      <c r="T216" s="6"/>
      <c r="U216" s="6"/>
      <c r="V216" s="6"/>
      <c r="W216" s="6"/>
      <c r="X216" s="6"/>
    </row>
    <row r="217" spans="1:24" ht="16.5" customHeight="1" thickBot="1" x14ac:dyDescent="0.25">
      <c r="A217" s="6"/>
      <c r="B217" s="444" t="s">
        <v>96</v>
      </c>
      <c r="C217" s="444"/>
      <c r="D217" s="437"/>
      <c r="E217" s="437"/>
      <c r="F217" s="437"/>
      <c r="G217" s="437"/>
      <c r="H217" s="437"/>
      <c r="I217" s="437"/>
      <c r="J217" s="390"/>
      <c r="M217" s="188"/>
      <c r="N217" s="6"/>
      <c r="O217" s="6"/>
      <c r="P217" s="6"/>
      <c r="Q217" s="6"/>
      <c r="R217" s="6"/>
      <c r="S217" s="6"/>
      <c r="T217" s="6"/>
      <c r="U217" s="6"/>
      <c r="V217" s="6"/>
      <c r="W217" s="6"/>
      <c r="X217" s="6"/>
    </row>
    <row r="218" spans="1:24" ht="3" customHeight="1" thickBot="1" x14ac:dyDescent="0.25">
      <c r="A218" s="6"/>
      <c r="B218" s="6"/>
      <c r="M218" s="188"/>
      <c r="N218" s="6"/>
      <c r="O218" s="6"/>
      <c r="P218" s="6"/>
      <c r="Q218" s="6"/>
      <c r="R218" s="6"/>
      <c r="S218" s="6"/>
      <c r="T218" s="6"/>
      <c r="U218" s="6"/>
      <c r="V218" s="6"/>
      <c r="W218" s="6"/>
      <c r="X218" s="6"/>
    </row>
    <row r="219" spans="1:24" ht="12" customHeight="1" x14ac:dyDescent="0.2">
      <c r="A219" s="6"/>
      <c r="B219" s="424" t="s">
        <v>97</v>
      </c>
      <c r="C219" s="425"/>
      <c r="D219" s="425"/>
      <c r="E219" s="425"/>
      <c r="F219" s="425"/>
      <c r="G219" s="425"/>
      <c r="H219" s="425"/>
      <c r="I219" s="425"/>
      <c r="J219" s="426"/>
      <c r="M219" s="188"/>
      <c r="N219" s="6"/>
      <c r="O219" s="6"/>
      <c r="P219" s="6"/>
      <c r="Q219" s="6"/>
      <c r="R219" s="6"/>
      <c r="S219" s="6"/>
      <c r="T219" s="6"/>
      <c r="U219" s="6"/>
      <c r="V219" s="6"/>
      <c r="W219" s="6"/>
      <c r="X219" s="6"/>
    </row>
    <row r="220" spans="1:24" ht="24.75" customHeight="1" x14ac:dyDescent="0.2">
      <c r="A220" s="6"/>
      <c r="B220" s="577" t="s">
        <v>98</v>
      </c>
      <c r="C220" s="420"/>
      <c r="D220" s="76" t="s">
        <v>99</v>
      </c>
      <c r="E220" s="76" t="s">
        <v>100</v>
      </c>
      <c r="F220" s="157"/>
      <c r="G220" s="156"/>
      <c r="H220" s="578" t="s">
        <v>101</v>
      </c>
      <c r="I220" s="579"/>
      <c r="J220" s="70" t="s">
        <v>209</v>
      </c>
      <c r="M220" s="188"/>
      <c r="N220" s="6"/>
      <c r="O220" s="6"/>
      <c r="P220" s="6"/>
      <c r="Q220" s="6"/>
      <c r="R220" s="6"/>
      <c r="S220" s="6"/>
      <c r="T220" s="6"/>
      <c r="U220" s="6"/>
      <c r="V220" s="6"/>
      <c r="W220" s="6"/>
      <c r="X220" s="6"/>
    </row>
    <row r="221" spans="1:24" ht="16.5" customHeight="1" x14ac:dyDescent="0.2">
      <c r="A221" s="6"/>
      <c r="B221" s="399" t="s">
        <v>102</v>
      </c>
      <c r="C221" s="399"/>
      <c r="D221" s="391"/>
      <c r="E221" s="392"/>
      <c r="F221" s="161"/>
      <c r="G221" s="156"/>
      <c r="H221" s="579"/>
      <c r="I221" s="580"/>
      <c r="J221" s="72">
        <f>D221*E221</f>
        <v>0</v>
      </c>
      <c r="M221" s="188"/>
      <c r="N221" s="6"/>
      <c r="O221" s="6"/>
      <c r="P221" s="6"/>
      <c r="Q221" s="6"/>
      <c r="R221" s="6"/>
      <c r="S221" s="6"/>
      <c r="T221" s="6"/>
      <c r="U221" s="6"/>
      <c r="V221" s="6"/>
      <c r="W221" s="6"/>
      <c r="X221" s="6"/>
    </row>
    <row r="222" spans="1:24" ht="16.5" customHeight="1" x14ac:dyDescent="0.2">
      <c r="A222" s="6"/>
      <c r="B222" s="399" t="s">
        <v>103</v>
      </c>
      <c r="C222" s="399"/>
      <c r="D222" s="391"/>
      <c r="E222" s="392"/>
      <c r="F222" s="162"/>
      <c r="G222" s="156"/>
      <c r="H222" s="579"/>
      <c r="I222" s="580"/>
      <c r="J222" s="88">
        <f>D222*E222</f>
        <v>0</v>
      </c>
      <c r="M222" s="188"/>
      <c r="N222" s="6"/>
      <c r="O222" s="6"/>
      <c r="P222" s="6"/>
      <c r="Q222" s="6"/>
      <c r="R222" s="6"/>
      <c r="S222" s="6"/>
      <c r="T222" s="6"/>
      <c r="U222" s="6"/>
      <c r="V222" s="6"/>
      <c r="W222" s="6"/>
      <c r="X222" s="6"/>
    </row>
    <row r="223" spans="1:24" ht="29.25" customHeight="1" x14ac:dyDescent="0.2">
      <c r="A223" s="6"/>
      <c r="B223" s="606"/>
      <c r="C223" s="606"/>
      <c r="D223" s="285" t="s">
        <v>104</v>
      </c>
      <c r="E223" s="430" t="s">
        <v>105</v>
      </c>
      <c r="F223" s="431"/>
      <c r="G223" s="99" t="s">
        <v>13</v>
      </c>
      <c r="H223" s="579"/>
      <c r="I223" s="580"/>
      <c r="J223" s="163"/>
      <c r="M223" s="188"/>
      <c r="N223" s="6"/>
      <c r="O223" s="6"/>
      <c r="P223" s="6"/>
      <c r="Q223" s="6"/>
      <c r="R223" s="6"/>
      <c r="S223" s="6"/>
      <c r="T223" s="6"/>
      <c r="U223" s="6"/>
      <c r="V223" s="6"/>
      <c r="W223" s="6"/>
      <c r="X223" s="6"/>
    </row>
    <row r="224" spans="1:24" ht="16.5" customHeight="1" x14ac:dyDescent="0.2">
      <c r="A224" s="6"/>
      <c r="B224" s="399" t="s">
        <v>23</v>
      </c>
      <c r="C224" s="399"/>
      <c r="D224" s="391"/>
      <c r="E224" s="596"/>
      <c r="F224" s="597"/>
      <c r="G224" s="393"/>
      <c r="H224" s="581"/>
      <c r="I224" s="580"/>
      <c r="J224" s="87">
        <f>(D224*E224)*G224</f>
        <v>0</v>
      </c>
      <c r="M224" s="188"/>
      <c r="N224" s="6"/>
      <c r="O224" s="6"/>
      <c r="P224" s="6"/>
      <c r="Q224" s="6"/>
      <c r="R224" s="6"/>
      <c r="S224" s="6"/>
      <c r="T224" s="6"/>
      <c r="U224" s="6"/>
      <c r="V224" s="6"/>
      <c r="W224" s="6"/>
      <c r="X224" s="6"/>
    </row>
    <row r="225" spans="1:24" ht="16.5" customHeight="1" x14ac:dyDescent="0.2">
      <c r="A225" s="6"/>
      <c r="B225" s="399" t="s">
        <v>194</v>
      </c>
      <c r="C225" s="399"/>
      <c r="D225" s="391"/>
      <c r="E225" s="596"/>
      <c r="F225" s="597"/>
      <c r="G225" s="394"/>
      <c r="H225" s="581"/>
      <c r="I225" s="580"/>
      <c r="J225" s="88">
        <f>(E225*G225)*D225</f>
        <v>0</v>
      </c>
      <c r="M225" s="188"/>
      <c r="N225" s="6"/>
      <c r="O225" s="6"/>
      <c r="P225" s="6"/>
      <c r="Q225" s="6"/>
      <c r="R225" s="6"/>
      <c r="S225" s="6"/>
      <c r="T225" s="6"/>
      <c r="U225" s="6"/>
      <c r="V225" s="6"/>
      <c r="W225" s="6"/>
      <c r="X225" s="6"/>
    </row>
    <row r="226" spans="1:24" ht="24" customHeight="1" x14ac:dyDescent="0.2">
      <c r="A226" s="6"/>
      <c r="B226" s="606"/>
      <c r="C226" s="606"/>
      <c r="D226" s="299" t="s">
        <v>106</v>
      </c>
      <c r="E226" s="432" t="s">
        <v>107</v>
      </c>
      <c r="F226" s="433"/>
      <c r="G226" s="215" t="s">
        <v>13</v>
      </c>
      <c r="H226" s="581"/>
      <c r="I226" s="580"/>
      <c r="J226" s="164"/>
      <c r="M226" s="188"/>
      <c r="N226" s="6"/>
      <c r="O226" s="6"/>
      <c r="P226" s="6"/>
      <c r="Q226" s="6"/>
      <c r="R226" s="6"/>
      <c r="S226" s="6"/>
      <c r="T226" s="6"/>
      <c r="U226" s="6"/>
      <c r="V226" s="6"/>
      <c r="W226" s="6"/>
      <c r="X226" s="6"/>
    </row>
    <row r="227" spans="1:24" ht="16.5" customHeight="1" thickBot="1" x14ac:dyDescent="0.25">
      <c r="A227" s="6"/>
      <c r="B227" s="399" t="s">
        <v>108</v>
      </c>
      <c r="C227" s="399"/>
      <c r="D227" s="395"/>
      <c r="E227" s="422"/>
      <c r="F227" s="423"/>
      <c r="G227" s="396"/>
      <c r="H227" s="582"/>
      <c r="I227" s="583"/>
      <c r="J227" s="96">
        <f>(E227*G227)*D227</f>
        <v>0</v>
      </c>
      <c r="M227" s="188"/>
      <c r="N227" s="6"/>
      <c r="O227" s="6"/>
      <c r="P227" s="6"/>
      <c r="Q227" s="6"/>
      <c r="R227" s="6"/>
      <c r="S227" s="6"/>
      <c r="T227" s="6"/>
      <c r="U227" s="6"/>
      <c r="V227" s="6"/>
      <c r="W227" s="6"/>
      <c r="X227" s="6"/>
    </row>
    <row r="228" spans="1:24" ht="16.5" customHeight="1" thickBot="1" x14ac:dyDescent="0.25">
      <c r="A228" s="6"/>
      <c r="B228" s="6"/>
      <c r="C228" s="6"/>
      <c r="D228" s="6"/>
      <c r="E228" s="6"/>
      <c r="F228" s="6"/>
      <c r="G228" s="6"/>
      <c r="H228" s="6"/>
      <c r="I228" s="6"/>
      <c r="J228" s="6"/>
      <c r="M228" s="188"/>
      <c r="N228" s="6"/>
      <c r="O228" s="6"/>
      <c r="P228" s="6"/>
      <c r="Q228" s="6"/>
      <c r="R228" s="6"/>
      <c r="S228" s="6"/>
      <c r="T228" s="6"/>
      <c r="U228" s="6"/>
      <c r="V228" s="6"/>
      <c r="W228" s="6"/>
      <c r="X228" s="6"/>
    </row>
    <row r="229" spans="1:24" ht="15" customHeight="1" thickBot="1" x14ac:dyDescent="0.25">
      <c r="A229" s="6"/>
      <c r="B229" s="404" t="s">
        <v>109</v>
      </c>
      <c r="C229" s="405"/>
      <c r="D229" s="405"/>
      <c r="E229" s="405"/>
      <c r="F229" s="405"/>
      <c r="G229" s="405"/>
      <c r="H229" s="405"/>
      <c r="I229" s="405"/>
      <c r="J229" s="406"/>
      <c r="M229" s="188"/>
      <c r="N229" s="6"/>
      <c r="O229" s="6"/>
      <c r="P229" s="6"/>
      <c r="Q229" s="6"/>
      <c r="R229" s="6"/>
      <c r="S229" s="6"/>
      <c r="T229" s="6"/>
      <c r="U229" s="6"/>
      <c r="V229" s="6"/>
      <c r="W229" s="6"/>
      <c r="X229" s="6"/>
    </row>
    <row r="230" spans="1:24" ht="26.25" customHeight="1" x14ac:dyDescent="0.2">
      <c r="A230" s="6"/>
      <c r="B230" s="401"/>
      <c r="C230" s="402"/>
      <c r="D230" s="402"/>
      <c r="E230" s="402"/>
      <c r="F230" s="402"/>
      <c r="G230" s="402"/>
      <c r="H230" s="402"/>
      <c r="I230" s="403"/>
      <c r="J230" s="26" t="s">
        <v>209</v>
      </c>
      <c r="M230" s="188"/>
      <c r="N230" s="6"/>
      <c r="O230" s="6"/>
      <c r="P230" s="6"/>
      <c r="Q230" s="6"/>
      <c r="R230" s="6"/>
      <c r="S230" s="6"/>
      <c r="T230" s="6"/>
      <c r="U230" s="6"/>
      <c r="V230" s="6"/>
      <c r="W230" s="6"/>
      <c r="X230" s="6"/>
    </row>
    <row r="231" spans="1:24" ht="15.75" customHeight="1" thickBot="1" x14ac:dyDescent="0.25">
      <c r="A231" s="6"/>
      <c r="B231" s="584" t="s">
        <v>41</v>
      </c>
      <c r="C231" s="585"/>
      <c r="D231" s="586"/>
      <c r="E231" s="587"/>
      <c r="F231" s="588"/>
      <c r="G231" s="588"/>
      <c r="H231" s="588"/>
      <c r="I231" s="589"/>
      <c r="J231" s="397"/>
      <c r="M231" s="188"/>
      <c r="N231" s="6"/>
      <c r="O231" s="6"/>
      <c r="P231" s="6"/>
      <c r="Q231" s="6"/>
      <c r="R231" s="6"/>
      <c r="S231" s="6"/>
      <c r="T231" s="6"/>
      <c r="U231" s="6"/>
      <c r="V231" s="6"/>
      <c r="W231" s="6"/>
      <c r="X231" s="6"/>
    </row>
    <row r="232" spans="1:24" ht="18" customHeight="1" thickBot="1" x14ac:dyDescent="0.25">
      <c r="A232" s="6"/>
      <c r="B232" s="593" t="s">
        <v>41</v>
      </c>
      <c r="C232" s="594"/>
      <c r="D232" s="595"/>
      <c r="E232" s="587"/>
      <c r="F232" s="588"/>
      <c r="G232" s="588"/>
      <c r="H232" s="588"/>
      <c r="I232" s="589"/>
      <c r="J232" s="397"/>
      <c r="M232" s="188"/>
      <c r="N232" s="6"/>
      <c r="O232" s="6"/>
      <c r="P232" s="6"/>
      <c r="Q232" s="6"/>
      <c r="R232" s="6"/>
      <c r="S232" s="6"/>
      <c r="T232" s="6"/>
      <c r="U232" s="6"/>
      <c r="V232" s="6"/>
      <c r="W232" s="6"/>
      <c r="X232" s="6"/>
    </row>
    <row r="233" spans="1:24" ht="15.75" customHeight="1" thickBot="1" x14ac:dyDescent="0.25">
      <c r="A233" s="6"/>
      <c r="B233" s="593" t="s">
        <v>41</v>
      </c>
      <c r="C233" s="594"/>
      <c r="D233" s="595"/>
      <c r="E233" s="590"/>
      <c r="F233" s="591"/>
      <c r="G233" s="591"/>
      <c r="H233" s="591"/>
      <c r="I233" s="592"/>
      <c r="J233" s="398"/>
      <c r="M233" s="188"/>
      <c r="N233" s="6"/>
      <c r="O233" s="6"/>
      <c r="P233" s="6"/>
      <c r="Q233" s="6"/>
      <c r="R233" s="6"/>
      <c r="S233" s="6"/>
      <c r="T233" s="6"/>
      <c r="U233" s="6"/>
      <c r="V233" s="6"/>
      <c r="W233" s="6"/>
      <c r="X233" s="6"/>
    </row>
    <row r="234" spans="1:24" ht="9" customHeight="1" thickBot="1" x14ac:dyDescent="0.25">
      <c r="A234" s="6"/>
    </row>
    <row r="235" spans="1:24" ht="18" customHeight="1" thickBot="1" x14ac:dyDescent="0.25">
      <c r="A235" s="6"/>
      <c r="B235" s="6"/>
      <c r="C235" s="6"/>
      <c r="D235" s="562" t="s">
        <v>133</v>
      </c>
      <c r="E235" s="563"/>
      <c r="F235" s="563"/>
      <c r="G235" s="563"/>
      <c r="H235" s="563"/>
      <c r="I235" s="563"/>
      <c r="J235" s="37">
        <f>J233+J232+J231+J227+J225+J224+J222+J221+J217+J216+J215+J211+J210+J208+J207+J206+J204+J202+J201+J200+J198+J197+J196+J192+J191+J190+J189+J187+J186+J184+J183+SUM(J164:J181)+J160+J162+J159+SUM(J143:J156)+J141+J139+SUM(J135:J137)+SUM(J128:J131)+SUM(J122:J126)+J120+J117+SUM(J98:J114)+SUM(J73:J96)+SUM(J71)+SUM(J37:J65)+SUM(J16:J33)+J13</f>
        <v>0</v>
      </c>
      <c r="M235" s="188"/>
      <c r="N235" s="6"/>
      <c r="O235" s="6"/>
      <c r="P235" s="6"/>
      <c r="Q235" s="6"/>
      <c r="R235" s="6"/>
      <c r="S235" s="6"/>
      <c r="T235" s="6"/>
      <c r="U235" s="6"/>
      <c r="V235" s="6"/>
      <c r="W235" s="6"/>
      <c r="X235" s="6"/>
    </row>
    <row r="236" spans="1:24" ht="12" customHeight="1" x14ac:dyDescent="0.2">
      <c r="A236" s="6"/>
      <c r="B236" s="6"/>
      <c r="C236" s="6"/>
      <c r="D236" s="2"/>
      <c r="E236" s="6"/>
      <c r="F236" s="4"/>
      <c r="G236" s="6"/>
      <c r="H236" s="4"/>
      <c r="I236" s="2"/>
      <c r="J236" s="5"/>
      <c r="K236" s="7"/>
      <c r="L236" s="6"/>
      <c r="M236" s="195"/>
      <c r="N236" s="6"/>
      <c r="O236" s="6"/>
      <c r="P236" s="6"/>
      <c r="Q236" s="6"/>
      <c r="R236" s="6"/>
      <c r="S236" s="6"/>
      <c r="T236" s="6"/>
      <c r="U236" s="6"/>
      <c r="V236" s="6"/>
      <c r="W236" s="6"/>
      <c r="X236" s="6"/>
    </row>
    <row r="237" spans="1:24" ht="12" customHeight="1" x14ac:dyDescent="0.2">
      <c r="A237" s="6"/>
      <c r="B237" s="6"/>
      <c r="C237" s="6"/>
      <c r="D237" s="2"/>
      <c r="E237" s="6"/>
      <c r="F237" s="4"/>
      <c r="G237" s="6"/>
      <c r="H237" s="4"/>
      <c r="I237" s="2"/>
      <c r="J237" s="5"/>
      <c r="K237" s="7"/>
      <c r="L237" s="6"/>
      <c r="M237" s="6"/>
      <c r="N237" s="6"/>
      <c r="O237" s="6"/>
      <c r="P237" s="6"/>
      <c r="Q237" s="6"/>
      <c r="R237" s="6"/>
      <c r="S237" s="6"/>
      <c r="T237" s="6"/>
      <c r="U237" s="6"/>
      <c r="V237" s="6"/>
      <c r="W237" s="6"/>
      <c r="X237" s="6"/>
    </row>
    <row r="238" spans="1:24" ht="12" customHeight="1" x14ac:dyDescent="0.2">
      <c r="A238" s="6"/>
      <c r="B238" s="6"/>
      <c r="C238" s="6"/>
      <c r="D238" s="2"/>
      <c r="E238" s="6"/>
      <c r="F238" s="4"/>
      <c r="G238" s="6"/>
      <c r="H238" s="4"/>
      <c r="I238" s="2"/>
      <c r="J238" s="5"/>
      <c r="K238" s="7"/>
      <c r="L238" s="6"/>
      <c r="M238" s="6"/>
      <c r="N238" s="6"/>
      <c r="O238" s="6"/>
      <c r="P238" s="6"/>
      <c r="Q238" s="6"/>
      <c r="R238" s="6"/>
      <c r="S238" s="6"/>
      <c r="T238" s="6"/>
      <c r="U238" s="6"/>
      <c r="V238" s="6"/>
      <c r="W238" s="6"/>
      <c r="X238" s="6"/>
    </row>
    <row r="239" spans="1:24" ht="12" customHeight="1" x14ac:dyDescent="0.2">
      <c r="A239" s="6"/>
      <c r="B239" s="6"/>
      <c r="C239" s="6"/>
      <c r="D239" s="2"/>
      <c r="E239" s="6"/>
      <c r="F239" s="4"/>
      <c r="G239" s="6"/>
      <c r="H239" s="4"/>
      <c r="I239" s="2"/>
      <c r="J239" s="5"/>
      <c r="K239" s="7"/>
      <c r="L239" s="6"/>
      <c r="M239" s="6"/>
      <c r="N239" s="6"/>
      <c r="O239" s="6"/>
      <c r="P239" s="6"/>
      <c r="Q239" s="6"/>
      <c r="R239" s="6"/>
      <c r="S239" s="6"/>
      <c r="T239" s="6"/>
      <c r="U239" s="6"/>
      <c r="V239" s="6"/>
      <c r="W239" s="6"/>
      <c r="X239" s="6"/>
    </row>
    <row r="240" spans="1:24" ht="12" customHeight="1" x14ac:dyDescent="0.2">
      <c r="A240" s="6"/>
      <c r="B240" s="6"/>
      <c r="C240" s="6"/>
      <c r="D240" s="2"/>
      <c r="E240" s="6"/>
      <c r="F240" s="4"/>
      <c r="G240" s="6"/>
      <c r="H240" s="4"/>
      <c r="I240" s="2"/>
      <c r="J240" s="5"/>
      <c r="K240" s="7"/>
      <c r="L240" s="6"/>
      <c r="M240" s="6"/>
      <c r="N240" s="6"/>
      <c r="O240" s="6"/>
      <c r="P240" s="6"/>
      <c r="Q240" s="6"/>
      <c r="R240" s="6"/>
      <c r="S240" s="6"/>
      <c r="T240" s="6"/>
      <c r="U240" s="6"/>
      <c r="V240" s="6"/>
      <c r="W240" s="6"/>
      <c r="X240" s="6"/>
    </row>
    <row r="241" spans="1:24" ht="12" customHeight="1" x14ac:dyDescent="0.2">
      <c r="A241" s="6"/>
      <c r="B241" s="6"/>
      <c r="C241" s="6"/>
      <c r="D241" s="2"/>
      <c r="E241" s="6"/>
      <c r="F241" s="4"/>
      <c r="G241" s="6"/>
      <c r="H241" s="4"/>
      <c r="I241" s="2"/>
      <c r="J241" s="5"/>
      <c r="K241" s="7"/>
      <c r="L241" s="6"/>
      <c r="M241" s="6"/>
      <c r="N241" s="6"/>
      <c r="O241" s="6"/>
      <c r="P241" s="6"/>
      <c r="Q241" s="6"/>
      <c r="R241" s="6"/>
      <c r="S241" s="6"/>
      <c r="T241" s="6"/>
      <c r="U241" s="6"/>
      <c r="V241" s="6"/>
      <c r="W241" s="6"/>
      <c r="X241" s="6"/>
    </row>
    <row r="242" spans="1:24" ht="12" customHeight="1" x14ac:dyDescent="0.2">
      <c r="A242" s="6"/>
      <c r="B242" s="6"/>
      <c r="C242" s="6"/>
      <c r="D242" s="2"/>
      <c r="E242" s="6"/>
      <c r="F242" s="4"/>
      <c r="G242" s="6"/>
      <c r="H242" s="4"/>
      <c r="I242" s="2"/>
      <c r="J242" s="5"/>
      <c r="K242" s="7"/>
      <c r="L242" s="6"/>
      <c r="M242" s="6"/>
      <c r="N242" s="6"/>
      <c r="O242" s="6"/>
      <c r="P242" s="6"/>
      <c r="Q242" s="6"/>
      <c r="R242" s="6"/>
      <c r="S242" s="6"/>
      <c r="T242" s="6"/>
      <c r="U242" s="6"/>
      <c r="V242" s="6"/>
      <c r="W242" s="6"/>
      <c r="X242" s="6"/>
    </row>
    <row r="243" spans="1:24" ht="12" customHeight="1" x14ac:dyDescent="0.2">
      <c r="A243" s="6"/>
      <c r="B243" s="6"/>
      <c r="C243" s="6"/>
      <c r="D243" s="2"/>
      <c r="E243" s="6"/>
      <c r="F243" s="4"/>
      <c r="G243" s="6"/>
      <c r="H243" s="4"/>
      <c r="I243" s="2"/>
      <c r="J243" s="5"/>
      <c r="K243" s="7"/>
      <c r="L243" s="6"/>
      <c r="M243" s="6"/>
      <c r="N243" s="6"/>
      <c r="O243" s="6"/>
      <c r="P243" s="6"/>
      <c r="Q243" s="6"/>
      <c r="R243" s="6"/>
      <c r="S243" s="6"/>
      <c r="T243" s="6"/>
      <c r="U243" s="6"/>
      <c r="V243" s="6"/>
      <c r="W243" s="6"/>
      <c r="X243" s="6"/>
    </row>
    <row r="244" spans="1:24" ht="12" customHeight="1" x14ac:dyDescent="0.2">
      <c r="A244" s="6"/>
      <c r="B244" s="6"/>
      <c r="C244" s="6"/>
      <c r="D244" s="2"/>
      <c r="E244" s="6"/>
      <c r="F244" s="4"/>
      <c r="G244" s="6"/>
      <c r="H244" s="4"/>
      <c r="I244" s="2"/>
      <c r="J244" s="5"/>
      <c r="K244" s="7"/>
      <c r="L244" s="6"/>
      <c r="M244" s="6"/>
      <c r="N244" s="6"/>
      <c r="O244" s="6"/>
      <c r="P244" s="6"/>
      <c r="Q244" s="6"/>
      <c r="R244" s="6"/>
      <c r="S244" s="6"/>
      <c r="T244" s="6"/>
      <c r="U244" s="6"/>
      <c r="V244" s="6"/>
      <c r="W244" s="6"/>
      <c r="X244" s="6"/>
    </row>
    <row r="245" spans="1:24" ht="12" customHeight="1" x14ac:dyDescent="0.2">
      <c r="A245" s="6"/>
      <c r="B245" s="6"/>
      <c r="C245" s="6"/>
      <c r="D245" s="2"/>
      <c r="E245" s="6"/>
      <c r="F245" s="4"/>
      <c r="G245" s="6"/>
      <c r="H245" s="4"/>
      <c r="I245" s="2"/>
      <c r="J245" s="5"/>
      <c r="K245" s="7"/>
      <c r="L245" s="6"/>
      <c r="M245" s="6"/>
      <c r="N245" s="6"/>
      <c r="O245" s="6"/>
      <c r="P245" s="6"/>
      <c r="Q245" s="6"/>
      <c r="R245" s="6"/>
      <c r="S245" s="6"/>
      <c r="T245" s="6"/>
      <c r="U245" s="6"/>
      <c r="V245" s="6"/>
      <c r="W245" s="6"/>
      <c r="X245" s="6"/>
    </row>
    <row r="246" spans="1:24" ht="12" customHeight="1" x14ac:dyDescent="0.2">
      <c r="A246" s="6"/>
      <c r="B246" s="6"/>
      <c r="C246" s="6"/>
      <c r="D246" s="2"/>
      <c r="E246" s="6"/>
      <c r="F246" s="4"/>
      <c r="G246" s="6"/>
      <c r="H246" s="4"/>
      <c r="I246" s="2"/>
      <c r="J246" s="5"/>
      <c r="K246" s="7"/>
      <c r="L246" s="6"/>
      <c r="M246" s="6"/>
      <c r="N246" s="6"/>
      <c r="O246" s="6"/>
      <c r="P246" s="6"/>
      <c r="Q246" s="6"/>
      <c r="R246" s="6"/>
      <c r="S246" s="6"/>
      <c r="T246" s="6"/>
      <c r="U246" s="6"/>
      <c r="V246" s="6"/>
      <c r="W246" s="6"/>
      <c r="X246" s="6"/>
    </row>
    <row r="247" spans="1:24" ht="12" customHeight="1" x14ac:dyDescent="0.2">
      <c r="A247" s="6"/>
      <c r="B247" s="6"/>
      <c r="C247" s="6"/>
      <c r="D247" s="2"/>
      <c r="E247" s="6"/>
      <c r="F247" s="4"/>
      <c r="G247" s="6"/>
      <c r="H247" s="4"/>
      <c r="I247" s="2"/>
      <c r="J247" s="5"/>
      <c r="K247" s="7"/>
      <c r="L247" s="6"/>
      <c r="M247" s="6"/>
      <c r="N247" s="6"/>
      <c r="O247" s="6"/>
      <c r="P247" s="6"/>
      <c r="Q247" s="6"/>
      <c r="R247" s="6"/>
      <c r="S247" s="6"/>
      <c r="T247" s="6"/>
      <c r="U247" s="6"/>
      <c r="V247" s="6"/>
      <c r="W247" s="6"/>
      <c r="X247" s="6"/>
    </row>
    <row r="248" spans="1:24" ht="12" customHeight="1" x14ac:dyDescent="0.2">
      <c r="A248" s="6"/>
      <c r="B248" s="6"/>
      <c r="C248" s="6"/>
      <c r="D248" s="2"/>
      <c r="E248" s="6"/>
      <c r="F248" s="4"/>
      <c r="G248" s="6"/>
      <c r="H248" s="4"/>
      <c r="I248" s="2"/>
      <c r="J248" s="5"/>
      <c r="K248" s="7"/>
      <c r="L248" s="6"/>
      <c r="M248" s="6"/>
      <c r="N248" s="6"/>
      <c r="O248" s="6"/>
      <c r="P248" s="6"/>
      <c r="Q248" s="6"/>
      <c r="R248" s="6"/>
      <c r="S248" s="6"/>
      <c r="T248" s="6"/>
      <c r="U248" s="6"/>
      <c r="V248" s="6"/>
      <c r="W248" s="6"/>
      <c r="X248" s="6"/>
    </row>
    <row r="249" spans="1:24" ht="12" customHeight="1" x14ac:dyDescent="0.2">
      <c r="A249" s="6"/>
      <c r="B249" s="6"/>
      <c r="C249" s="6"/>
      <c r="D249" s="2"/>
      <c r="E249" s="6"/>
      <c r="F249" s="4"/>
      <c r="G249" s="6"/>
      <c r="H249" s="4"/>
      <c r="I249" s="2"/>
      <c r="J249" s="5"/>
      <c r="K249" s="7"/>
      <c r="L249" s="6"/>
      <c r="M249" s="6"/>
      <c r="N249" s="6"/>
      <c r="O249" s="6"/>
      <c r="P249" s="6"/>
      <c r="Q249" s="6"/>
      <c r="R249" s="6"/>
      <c r="S249" s="6"/>
      <c r="T249" s="6"/>
      <c r="U249" s="6"/>
      <c r="V249" s="6"/>
      <c r="W249" s="6"/>
      <c r="X249" s="6"/>
    </row>
    <row r="250" spans="1:24" ht="12" customHeight="1" x14ac:dyDescent="0.2">
      <c r="A250" s="6"/>
      <c r="B250" s="6"/>
      <c r="C250" s="6"/>
      <c r="D250" s="2"/>
      <c r="E250" s="6"/>
      <c r="F250" s="4"/>
      <c r="G250" s="6"/>
      <c r="H250" s="4"/>
      <c r="I250" s="2"/>
      <c r="J250" s="5"/>
      <c r="K250" s="7"/>
      <c r="L250" s="6"/>
      <c r="M250" s="6"/>
      <c r="N250" s="6"/>
      <c r="O250" s="6"/>
      <c r="P250" s="6"/>
      <c r="Q250" s="6"/>
      <c r="R250" s="6"/>
      <c r="S250" s="6"/>
      <c r="T250" s="6"/>
      <c r="U250" s="6"/>
      <c r="V250" s="6"/>
      <c r="W250" s="6"/>
      <c r="X250" s="6"/>
    </row>
    <row r="251" spans="1:24" ht="12" customHeight="1" x14ac:dyDescent="0.2">
      <c r="A251" s="6"/>
      <c r="B251" s="6"/>
      <c r="C251" s="6"/>
      <c r="D251" s="2"/>
      <c r="E251" s="6"/>
      <c r="F251" s="4"/>
      <c r="G251" s="6"/>
      <c r="H251" s="4"/>
      <c r="I251" s="2"/>
      <c r="J251" s="5"/>
      <c r="K251" s="7"/>
      <c r="L251" s="6"/>
      <c r="M251" s="6"/>
      <c r="N251" s="6"/>
      <c r="O251" s="6"/>
      <c r="P251" s="6"/>
      <c r="Q251" s="6"/>
      <c r="R251" s="6"/>
      <c r="S251" s="6"/>
      <c r="T251" s="6"/>
      <c r="U251" s="6"/>
      <c r="V251" s="6"/>
      <c r="W251" s="6"/>
      <c r="X251" s="6"/>
    </row>
    <row r="252" spans="1:24" ht="12" customHeight="1" x14ac:dyDescent="0.2">
      <c r="A252" s="6"/>
      <c r="B252" s="6"/>
      <c r="C252" s="6"/>
      <c r="D252" s="2"/>
      <c r="E252" s="6"/>
      <c r="F252" s="4"/>
      <c r="G252" s="6"/>
      <c r="H252" s="4"/>
      <c r="I252" s="2"/>
      <c r="J252" s="5"/>
      <c r="K252" s="7"/>
      <c r="L252" s="6"/>
      <c r="M252" s="6"/>
      <c r="N252" s="6"/>
      <c r="O252" s="6"/>
      <c r="P252" s="6"/>
      <c r="Q252" s="6"/>
      <c r="R252" s="6"/>
      <c r="S252" s="6"/>
      <c r="T252" s="6"/>
      <c r="U252" s="6"/>
      <c r="V252" s="6"/>
      <c r="W252" s="6"/>
      <c r="X252" s="6"/>
    </row>
    <row r="253" spans="1:24" ht="12" customHeight="1" x14ac:dyDescent="0.2">
      <c r="A253" s="6"/>
      <c r="B253" s="6"/>
      <c r="C253" s="6"/>
      <c r="D253" s="2"/>
      <c r="E253" s="6"/>
      <c r="F253" s="4"/>
      <c r="G253" s="6"/>
      <c r="H253" s="4"/>
      <c r="I253" s="2"/>
      <c r="J253" s="5"/>
      <c r="K253" s="7"/>
      <c r="L253" s="6"/>
      <c r="M253" s="6"/>
      <c r="N253" s="6"/>
      <c r="O253" s="6"/>
      <c r="P253" s="6"/>
      <c r="Q253" s="6"/>
      <c r="R253" s="6"/>
      <c r="S253" s="6"/>
      <c r="T253" s="6"/>
      <c r="U253" s="6"/>
      <c r="V253" s="6"/>
      <c r="W253" s="6"/>
      <c r="X253" s="6"/>
    </row>
    <row r="254" spans="1:24" ht="12" customHeight="1" x14ac:dyDescent="0.2">
      <c r="A254" s="6"/>
      <c r="B254" s="6"/>
      <c r="C254" s="6"/>
      <c r="D254" s="2"/>
      <c r="E254" s="6"/>
      <c r="F254" s="4"/>
      <c r="G254" s="6"/>
      <c r="H254" s="4"/>
      <c r="I254" s="2"/>
      <c r="J254" s="5"/>
      <c r="K254" s="7"/>
      <c r="L254" s="6"/>
      <c r="M254" s="6"/>
      <c r="N254" s="6"/>
      <c r="O254" s="6"/>
      <c r="P254" s="6"/>
      <c r="Q254" s="6"/>
      <c r="R254" s="6"/>
      <c r="S254" s="6"/>
      <c r="T254" s="6"/>
      <c r="U254" s="6"/>
      <c r="V254" s="6"/>
      <c r="W254" s="6"/>
      <c r="X254" s="6"/>
    </row>
    <row r="255" spans="1:24" ht="12" customHeight="1" x14ac:dyDescent="0.2">
      <c r="A255" s="6"/>
      <c r="B255" s="6"/>
      <c r="C255" s="6"/>
      <c r="D255" s="2"/>
      <c r="E255" s="6"/>
      <c r="F255" s="4"/>
      <c r="G255" s="6"/>
      <c r="H255" s="4"/>
      <c r="I255" s="2"/>
      <c r="J255" s="5"/>
      <c r="K255" s="7"/>
      <c r="L255" s="6"/>
      <c r="M255" s="6"/>
      <c r="N255" s="6"/>
      <c r="O255" s="6"/>
      <c r="P255" s="6"/>
      <c r="Q255" s="6"/>
      <c r="R255" s="6"/>
      <c r="S255" s="6"/>
      <c r="T255" s="6"/>
      <c r="U255" s="6"/>
      <c r="V255" s="6"/>
      <c r="W255" s="6"/>
      <c r="X255" s="6"/>
    </row>
    <row r="256" spans="1:24" ht="12" customHeight="1" x14ac:dyDescent="0.2">
      <c r="D256" s="2"/>
      <c r="F256" s="4"/>
      <c r="H256" s="4"/>
      <c r="I256" s="2"/>
      <c r="J256" s="5"/>
      <c r="K256" s="7"/>
    </row>
    <row r="257" spans="4:11" ht="12" customHeight="1" x14ac:dyDescent="0.2">
      <c r="D257" s="2"/>
      <c r="F257" s="4"/>
      <c r="H257" s="4"/>
      <c r="I257" s="2"/>
      <c r="J257" s="5"/>
      <c r="K257" s="7"/>
    </row>
    <row r="258" spans="4:11" ht="12" customHeight="1" x14ac:dyDescent="0.2">
      <c r="D258" s="2"/>
      <c r="F258" s="4"/>
      <c r="H258" s="4"/>
      <c r="I258" s="2"/>
      <c r="J258" s="5"/>
      <c r="K258" s="7"/>
    </row>
    <row r="259" spans="4:11" ht="12" customHeight="1" x14ac:dyDescent="0.2">
      <c r="D259" s="2"/>
      <c r="F259" s="4"/>
      <c r="H259" s="4"/>
      <c r="I259" s="2"/>
      <c r="J259" s="5"/>
      <c r="K259" s="7"/>
    </row>
    <row r="260" spans="4:11" ht="12" customHeight="1" x14ac:dyDescent="0.2">
      <c r="D260" s="2"/>
      <c r="F260" s="4"/>
      <c r="H260" s="4"/>
      <c r="I260" s="2"/>
      <c r="J260" s="5"/>
      <c r="K260" s="7"/>
    </row>
    <row r="261" spans="4:11" ht="12" customHeight="1" x14ac:dyDescent="0.2">
      <c r="D261" s="2"/>
      <c r="F261" s="4"/>
      <c r="H261" s="4"/>
      <c r="I261" s="2"/>
      <c r="J261" s="5"/>
      <c r="K261" s="7"/>
    </row>
    <row r="262" spans="4:11" ht="12" customHeight="1" x14ac:dyDescent="0.2">
      <c r="D262" s="2"/>
      <c r="F262" s="4"/>
      <c r="H262" s="4"/>
      <c r="I262" s="2"/>
      <c r="J262" s="5"/>
      <c r="K262" s="7"/>
    </row>
    <row r="263" spans="4:11" ht="12" customHeight="1" x14ac:dyDescent="0.2">
      <c r="D263" s="2"/>
      <c r="F263" s="4"/>
      <c r="H263" s="4"/>
      <c r="I263" s="2"/>
      <c r="J263" s="5"/>
      <c r="K263" s="7"/>
    </row>
    <row r="264" spans="4:11" ht="12" customHeight="1" x14ac:dyDescent="0.2">
      <c r="D264" s="2"/>
      <c r="F264" s="4"/>
      <c r="H264" s="4"/>
      <c r="I264" s="2"/>
      <c r="J264" s="5"/>
      <c r="K264" s="7"/>
    </row>
    <row r="265" spans="4:11" ht="12" customHeight="1" x14ac:dyDescent="0.2">
      <c r="D265" s="2"/>
      <c r="F265" s="4"/>
      <c r="H265" s="4"/>
      <c r="I265" s="2"/>
      <c r="J265" s="5"/>
      <c r="K265" s="7"/>
    </row>
    <row r="266" spans="4:11" ht="12" customHeight="1" x14ac:dyDescent="0.2">
      <c r="D266" s="2"/>
      <c r="F266" s="4"/>
      <c r="H266" s="4"/>
      <c r="I266" s="2"/>
      <c r="J266" s="5"/>
      <c r="K266" s="7"/>
    </row>
    <row r="267" spans="4:11" ht="12" customHeight="1" x14ac:dyDescent="0.2">
      <c r="D267" s="2"/>
      <c r="F267" s="4"/>
      <c r="H267" s="4"/>
      <c r="I267" s="2"/>
      <c r="J267" s="5"/>
      <c r="K267" s="7"/>
    </row>
    <row r="268" spans="4:11" ht="12" customHeight="1" x14ac:dyDescent="0.2">
      <c r="D268" s="2"/>
      <c r="F268" s="4"/>
      <c r="H268" s="4"/>
      <c r="I268" s="2"/>
      <c r="J268" s="5"/>
      <c r="K268" s="7"/>
    </row>
    <row r="269" spans="4:11" ht="12" customHeight="1" x14ac:dyDescent="0.2">
      <c r="D269" s="2"/>
      <c r="F269" s="4"/>
      <c r="H269" s="4"/>
      <c r="I269" s="2"/>
      <c r="J269" s="5"/>
      <c r="K269" s="7"/>
    </row>
    <row r="270" spans="4:11" ht="12" customHeight="1" x14ac:dyDescent="0.2">
      <c r="D270" s="2"/>
      <c r="F270" s="4"/>
      <c r="H270" s="4"/>
      <c r="I270" s="2"/>
      <c r="J270" s="5"/>
      <c r="K270" s="7"/>
    </row>
    <row r="271" spans="4:11" ht="12" customHeight="1" x14ac:dyDescent="0.2">
      <c r="D271" s="2"/>
      <c r="F271" s="4"/>
      <c r="H271" s="4"/>
      <c r="I271" s="2"/>
      <c r="J271" s="5"/>
      <c r="K271" s="7"/>
    </row>
    <row r="272" spans="4:11" ht="12" customHeight="1" x14ac:dyDescent="0.2">
      <c r="D272" s="2"/>
      <c r="F272" s="4"/>
      <c r="H272" s="4"/>
      <c r="I272" s="2"/>
      <c r="J272" s="5"/>
      <c r="K272" s="7"/>
    </row>
    <row r="273" spans="4:11" ht="12" customHeight="1" x14ac:dyDescent="0.2">
      <c r="D273" s="2"/>
      <c r="F273" s="4"/>
      <c r="H273" s="4"/>
      <c r="I273" s="2"/>
      <c r="J273" s="5"/>
      <c r="K273" s="7"/>
    </row>
    <row r="274" spans="4:11" ht="12" customHeight="1" x14ac:dyDescent="0.2">
      <c r="D274" s="2"/>
      <c r="F274" s="4"/>
      <c r="H274" s="4"/>
      <c r="I274" s="2"/>
      <c r="J274" s="5"/>
      <c r="K274" s="7"/>
    </row>
    <row r="275" spans="4:11" ht="12" customHeight="1" x14ac:dyDescent="0.2">
      <c r="D275" s="2"/>
      <c r="F275" s="4"/>
      <c r="H275" s="4"/>
      <c r="I275" s="2"/>
      <c r="J275" s="5"/>
      <c r="K275" s="7"/>
    </row>
    <row r="276" spans="4:11" ht="12" customHeight="1" x14ac:dyDescent="0.2">
      <c r="D276" s="2"/>
      <c r="F276" s="4"/>
      <c r="H276" s="4"/>
      <c r="I276" s="2"/>
      <c r="J276" s="5"/>
      <c r="K276" s="7"/>
    </row>
    <row r="277" spans="4:11" ht="12" customHeight="1" x14ac:dyDescent="0.2">
      <c r="D277" s="2"/>
      <c r="F277" s="4"/>
      <c r="H277" s="4"/>
      <c r="I277" s="2"/>
      <c r="J277" s="5"/>
      <c r="K277" s="7"/>
    </row>
    <row r="278" spans="4:11" ht="12" customHeight="1" x14ac:dyDescent="0.2">
      <c r="D278" s="2"/>
      <c r="F278" s="4"/>
      <c r="H278" s="4"/>
      <c r="I278" s="2"/>
      <c r="J278" s="5"/>
      <c r="K278" s="7"/>
    </row>
    <row r="279" spans="4:11" ht="12" customHeight="1" x14ac:dyDescent="0.2">
      <c r="D279" s="2"/>
      <c r="F279" s="4"/>
      <c r="H279" s="4"/>
      <c r="I279" s="2"/>
      <c r="J279" s="5"/>
      <c r="K279" s="7"/>
    </row>
    <row r="280" spans="4:11" ht="12" customHeight="1" x14ac:dyDescent="0.2">
      <c r="D280" s="2"/>
      <c r="F280" s="4"/>
      <c r="H280" s="4"/>
      <c r="I280" s="2"/>
      <c r="J280" s="5"/>
      <c r="K280" s="7"/>
    </row>
    <row r="281" spans="4:11" ht="12" customHeight="1" x14ac:dyDescent="0.2">
      <c r="D281" s="2"/>
      <c r="F281" s="4"/>
      <c r="H281" s="4"/>
      <c r="I281" s="2"/>
      <c r="J281" s="5"/>
      <c r="K281" s="7"/>
    </row>
    <row r="282" spans="4:11" ht="12" customHeight="1" x14ac:dyDescent="0.2">
      <c r="D282" s="2"/>
      <c r="F282" s="4"/>
      <c r="H282" s="4"/>
      <c r="I282" s="2"/>
      <c r="J282" s="5"/>
      <c r="K282" s="7"/>
    </row>
    <row r="283" spans="4:11" ht="12" customHeight="1" x14ac:dyDescent="0.2">
      <c r="D283" s="2"/>
      <c r="F283" s="4"/>
      <c r="H283" s="4"/>
      <c r="I283" s="2"/>
      <c r="J283" s="5"/>
      <c r="K283" s="7"/>
    </row>
    <row r="284" spans="4:11" ht="12" customHeight="1" x14ac:dyDescent="0.2">
      <c r="D284" s="2"/>
      <c r="F284" s="4"/>
      <c r="H284" s="4"/>
      <c r="I284" s="2"/>
      <c r="J284" s="5"/>
      <c r="K284" s="7"/>
    </row>
    <row r="285" spans="4:11" ht="12" customHeight="1" x14ac:dyDescent="0.2">
      <c r="D285" s="2"/>
      <c r="F285" s="4"/>
      <c r="H285" s="4"/>
      <c r="I285" s="2"/>
      <c r="J285" s="5"/>
      <c r="K285" s="7"/>
    </row>
    <row r="286" spans="4:11" ht="12" customHeight="1" x14ac:dyDescent="0.2">
      <c r="D286" s="2"/>
      <c r="F286" s="4"/>
      <c r="H286" s="4"/>
      <c r="I286" s="2"/>
      <c r="J286" s="5"/>
      <c r="K286" s="7"/>
    </row>
    <row r="287" spans="4:11" ht="12" customHeight="1" x14ac:dyDescent="0.2">
      <c r="D287" s="2"/>
      <c r="F287" s="4"/>
      <c r="H287" s="4"/>
      <c r="I287" s="2"/>
      <c r="J287" s="5"/>
      <c r="K287" s="7"/>
    </row>
    <row r="288" spans="4:11" ht="12" customHeight="1" x14ac:dyDescent="0.2">
      <c r="D288" s="2"/>
      <c r="F288" s="4"/>
      <c r="H288" s="4"/>
      <c r="I288" s="2"/>
      <c r="J288" s="5"/>
      <c r="K288" s="7"/>
    </row>
    <row r="289" spans="4:11" ht="12" customHeight="1" x14ac:dyDescent="0.2">
      <c r="D289" s="2"/>
      <c r="F289" s="4"/>
      <c r="H289" s="4"/>
      <c r="I289" s="2"/>
      <c r="J289" s="5"/>
      <c r="K289" s="7"/>
    </row>
    <row r="290" spans="4:11" ht="12" customHeight="1" x14ac:dyDescent="0.2">
      <c r="D290" s="2"/>
      <c r="F290" s="4"/>
      <c r="H290" s="4"/>
      <c r="I290" s="2"/>
      <c r="J290" s="5"/>
      <c r="K290" s="7"/>
    </row>
    <row r="291" spans="4:11" ht="12" customHeight="1" x14ac:dyDescent="0.2">
      <c r="D291" s="2"/>
      <c r="F291" s="4"/>
      <c r="H291" s="4"/>
      <c r="I291" s="2"/>
      <c r="J291" s="5"/>
      <c r="K291" s="7"/>
    </row>
    <row r="292" spans="4:11" ht="12" customHeight="1" x14ac:dyDescent="0.2">
      <c r="D292" s="2"/>
      <c r="F292" s="4"/>
      <c r="H292" s="4"/>
      <c r="I292" s="2"/>
      <c r="J292" s="5"/>
      <c r="K292" s="7"/>
    </row>
    <row r="293" spans="4:11" ht="12" customHeight="1" x14ac:dyDescent="0.2">
      <c r="D293" s="2"/>
      <c r="F293" s="4"/>
      <c r="H293" s="4"/>
      <c r="I293" s="2"/>
      <c r="J293" s="5"/>
      <c r="K293" s="7"/>
    </row>
    <row r="294" spans="4:11" ht="12" customHeight="1" x14ac:dyDescent="0.2">
      <c r="D294" s="2"/>
      <c r="F294" s="4"/>
      <c r="H294" s="4"/>
      <c r="I294" s="2"/>
      <c r="J294" s="5"/>
      <c r="K294" s="7"/>
    </row>
    <row r="295" spans="4:11" ht="12" customHeight="1" x14ac:dyDescent="0.2">
      <c r="D295" s="2"/>
      <c r="F295" s="4"/>
      <c r="H295" s="4"/>
      <c r="I295" s="2"/>
      <c r="J295" s="5"/>
      <c r="K295" s="7"/>
    </row>
    <row r="296" spans="4:11" ht="12" customHeight="1" x14ac:dyDescent="0.2">
      <c r="D296" s="2"/>
      <c r="F296" s="4"/>
      <c r="H296" s="4"/>
      <c r="I296" s="2"/>
      <c r="J296" s="5"/>
      <c r="K296" s="7"/>
    </row>
    <row r="297" spans="4:11" ht="12" customHeight="1" x14ac:dyDescent="0.2">
      <c r="D297" s="2"/>
      <c r="F297" s="4"/>
      <c r="H297" s="4"/>
      <c r="I297" s="2"/>
      <c r="J297" s="5"/>
      <c r="K297" s="7"/>
    </row>
    <row r="298" spans="4:11" ht="12" customHeight="1" x14ac:dyDescent="0.2">
      <c r="D298" s="2"/>
      <c r="F298" s="4"/>
      <c r="H298" s="4"/>
      <c r="I298" s="2"/>
      <c r="J298" s="5"/>
      <c r="K298" s="7"/>
    </row>
    <row r="299" spans="4:11" ht="12" customHeight="1" x14ac:dyDescent="0.2">
      <c r="D299" s="2"/>
      <c r="F299" s="4"/>
      <c r="H299" s="4"/>
      <c r="I299" s="2"/>
      <c r="J299" s="5"/>
      <c r="K299" s="7"/>
    </row>
    <row r="300" spans="4:11" ht="12" customHeight="1" x14ac:dyDescent="0.2">
      <c r="D300" s="2"/>
      <c r="F300" s="4"/>
      <c r="H300" s="4"/>
      <c r="I300" s="2"/>
      <c r="J300" s="5"/>
      <c r="K300" s="7"/>
    </row>
    <row r="301" spans="4:11" ht="12" customHeight="1" x14ac:dyDescent="0.2">
      <c r="D301" s="2"/>
      <c r="F301" s="4"/>
      <c r="H301" s="4"/>
      <c r="I301" s="2"/>
      <c r="J301" s="5"/>
      <c r="K301" s="7"/>
    </row>
    <row r="302" spans="4:11" ht="12" customHeight="1" x14ac:dyDescent="0.2">
      <c r="D302" s="2"/>
      <c r="F302" s="4"/>
      <c r="H302" s="4"/>
      <c r="I302" s="2"/>
      <c r="J302" s="5"/>
      <c r="K302" s="7"/>
    </row>
    <row r="303" spans="4:11" ht="12" customHeight="1" x14ac:dyDescent="0.2">
      <c r="D303" s="2"/>
      <c r="F303" s="4"/>
      <c r="H303" s="4"/>
      <c r="I303" s="2"/>
      <c r="J303" s="5"/>
      <c r="K303" s="7"/>
    </row>
    <row r="304" spans="4:11" ht="12" customHeight="1" x14ac:dyDescent="0.2">
      <c r="D304" s="2"/>
      <c r="F304" s="4"/>
      <c r="H304" s="4"/>
      <c r="I304" s="2"/>
      <c r="J304" s="5"/>
      <c r="K304" s="7"/>
    </row>
    <row r="305" spans="4:11" ht="12" customHeight="1" x14ac:dyDescent="0.2">
      <c r="D305" s="2"/>
      <c r="F305" s="4"/>
      <c r="H305" s="4"/>
      <c r="I305" s="2"/>
      <c r="J305" s="5"/>
      <c r="K305" s="7"/>
    </row>
    <row r="306" spans="4:11" ht="12" customHeight="1" x14ac:dyDescent="0.2">
      <c r="D306" s="2"/>
      <c r="F306" s="4"/>
      <c r="H306" s="4"/>
      <c r="I306" s="2"/>
      <c r="J306" s="5"/>
      <c r="K306" s="7"/>
    </row>
    <row r="307" spans="4:11" ht="12" customHeight="1" x14ac:dyDescent="0.2">
      <c r="D307" s="2"/>
      <c r="F307" s="4"/>
      <c r="H307" s="4"/>
      <c r="I307" s="2"/>
      <c r="J307" s="5"/>
      <c r="K307" s="7"/>
    </row>
    <row r="308" spans="4:11" ht="12" customHeight="1" x14ac:dyDescent="0.2">
      <c r="D308" s="2"/>
      <c r="F308" s="4"/>
      <c r="H308" s="4"/>
      <c r="I308" s="2"/>
      <c r="J308" s="5"/>
      <c r="K308" s="7"/>
    </row>
    <row r="309" spans="4:11" ht="12" customHeight="1" x14ac:dyDescent="0.2">
      <c r="D309" s="2"/>
      <c r="F309" s="4"/>
      <c r="H309" s="4"/>
      <c r="I309" s="2"/>
      <c r="J309" s="5"/>
      <c r="K309" s="7"/>
    </row>
    <row r="310" spans="4:11" ht="12" customHeight="1" x14ac:dyDescent="0.2">
      <c r="D310" s="2"/>
      <c r="F310" s="4"/>
      <c r="H310" s="4"/>
      <c r="I310" s="2"/>
      <c r="J310" s="5"/>
      <c r="K310" s="7"/>
    </row>
    <row r="311" spans="4:11" ht="12" customHeight="1" x14ac:dyDescent="0.2">
      <c r="D311" s="2"/>
      <c r="F311" s="4"/>
      <c r="H311" s="4"/>
      <c r="I311" s="2"/>
      <c r="J311" s="5"/>
      <c r="K311" s="7"/>
    </row>
    <row r="312" spans="4:11" ht="12" customHeight="1" x14ac:dyDescent="0.2">
      <c r="D312" s="2"/>
      <c r="F312" s="4"/>
      <c r="H312" s="4"/>
      <c r="I312" s="2"/>
      <c r="J312" s="5"/>
      <c r="K312" s="7"/>
    </row>
    <row r="313" spans="4:11" ht="12" customHeight="1" x14ac:dyDescent="0.2">
      <c r="D313" s="2"/>
      <c r="F313" s="4"/>
      <c r="H313" s="4"/>
      <c r="I313" s="2"/>
      <c r="J313" s="5"/>
      <c r="K313" s="7"/>
    </row>
    <row r="314" spans="4:11" ht="12" customHeight="1" x14ac:dyDescent="0.2">
      <c r="D314" s="2"/>
      <c r="F314" s="4"/>
      <c r="H314" s="4"/>
      <c r="I314" s="2"/>
      <c r="J314" s="5"/>
      <c r="K314" s="7"/>
    </row>
    <row r="315" spans="4:11" ht="12" customHeight="1" x14ac:dyDescent="0.2">
      <c r="D315" s="2"/>
      <c r="F315" s="4"/>
      <c r="H315" s="4"/>
      <c r="I315" s="2"/>
      <c r="J315" s="5"/>
      <c r="K315" s="7"/>
    </row>
    <row r="316" spans="4:11" ht="12" customHeight="1" x14ac:dyDescent="0.2">
      <c r="D316" s="2"/>
      <c r="F316" s="4"/>
      <c r="H316" s="4"/>
      <c r="I316" s="2"/>
      <c r="J316" s="5"/>
      <c r="K316" s="7"/>
    </row>
    <row r="317" spans="4:11" ht="12" customHeight="1" x14ac:dyDescent="0.2">
      <c r="D317" s="2"/>
      <c r="F317" s="4"/>
      <c r="H317" s="4"/>
      <c r="I317" s="2"/>
      <c r="J317" s="5"/>
      <c r="K317" s="7"/>
    </row>
    <row r="318" spans="4:11" ht="12" customHeight="1" x14ac:dyDescent="0.2">
      <c r="D318" s="2"/>
      <c r="F318" s="4"/>
      <c r="H318" s="4"/>
      <c r="I318" s="2"/>
      <c r="J318" s="5"/>
      <c r="K318" s="7"/>
    </row>
    <row r="319" spans="4:11" ht="12" customHeight="1" x14ac:dyDescent="0.2">
      <c r="D319" s="2"/>
      <c r="F319" s="4"/>
      <c r="H319" s="4"/>
      <c r="I319" s="2"/>
      <c r="J319" s="5"/>
      <c r="K319" s="7"/>
    </row>
    <row r="320" spans="4:11" ht="12" customHeight="1" x14ac:dyDescent="0.2">
      <c r="D320" s="2"/>
      <c r="F320" s="4"/>
      <c r="H320" s="4"/>
      <c r="I320" s="2"/>
      <c r="J320" s="5"/>
      <c r="K320" s="7"/>
    </row>
    <row r="321" spans="4:11" ht="12" customHeight="1" x14ac:dyDescent="0.2">
      <c r="D321" s="2"/>
      <c r="F321" s="4"/>
      <c r="H321" s="4"/>
      <c r="I321" s="2"/>
      <c r="J321" s="5"/>
      <c r="K321" s="7"/>
    </row>
    <row r="322" spans="4:11" ht="12" customHeight="1" x14ac:dyDescent="0.2">
      <c r="D322" s="2"/>
      <c r="F322" s="4"/>
      <c r="H322" s="4"/>
      <c r="I322" s="2"/>
      <c r="J322" s="5"/>
      <c r="K322" s="7"/>
    </row>
    <row r="323" spans="4:11" ht="12" customHeight="1" x14ac:dyDescent="0.2">
      <c r="D323" s="2"/>
      <c r="F323" s="4"/>
      <c r="H323" s="4"/>
      <c r="I323" s="2"/>
      <c r="J323" s="5"/>
      <c r="K323" s="7"/>
    </row>
    <row r="324" spans="4:11" ht="12" customHeight="1" x14ac:dyDescent="0.2">
      <c r="D324" s="2"/>
      <c r="F324" s="4"/>
      <c r="H324" s="4"/>
      <c r="I324" s="2"/>
      <c r="J324" s="5"/>
      <c r="K324" s="7"/>
    </row>
    <row r="325" spans="4:11" ht="12" customHeight="1" x14ac:dyDescent="0.2">
      <c r="D325" s="2"/>
      <c r="F325" s="4"/>
      <c r="H325" s="4"/>
      <c r="I325" s="2"/>
      <c r="J325" s="5"/>
      <c r="K325" s="7"/>
    </row>
    <row r="326" spans="4:11" ht="12" customHeight="1" x14ac:dyDescent="0.2">
      <c r="D326" s="2"/>
      <c r="F326" s="4"/>
      <c r="H326" s="4"/>
      <c r="I326" s="2"/>
      <c r="J326" s="5"/>
      <c r="K326" s="7"/>
    </row>
    <row r="327" spans="4:11" ht="12" customHeight="1" x14ac:dyDescent="0.2">
      <c r="D327" s="2"/>
      <c r="F327" s="4"/>
      <c r="H327" s="4"/>
      <c r="I327" s="2"/>
      <c r="J327" s="5"/>
      <c r="K327" s="7"/>
    </row>
    <row r="328" spans="4:11" ht="12" customHeight="1" x14ac:dyDescent="0.2">
      <c r="D328" s="2"/>
      <c r="F328" s="4"/>
      <c r="H328" s="4"/>
      <c r="I328" s="2"/>
      <c r="J328" s="5"/>
      <c r="K328" s="7"/>
    </row>
    <row r="329" spans="4:11" ht="12" customHeight="1" x14ac:dyDescent="0.2">
      <c r="D329" s="2"/>
      <c r="F329" s="4"/>
      <c r="H329" s="4"/>
      <c r="I329" s="2"/>
      <c r="J329" s="5"/>
      <c r="K329" s="7"/>
    </row>
    <row r="330" spans="4:11" ht="12" customHeight="1" x14ac:dyDescent="0.2">
      <c r="D330" s="2"/>
      <c r="F330" s="4"/>
      <c r="H330" s="4"/>
      <c r="I330" s="2"/>
      <c r="J330" s="5"/>
      <c r="K330" s="7"/>
    </row>
    <row r="331" spans="4:11" ht="12" customHeight="1" x14ac:dyDescent="0.2">
      <c r="D331" s="2"/>
      <c r="F331" s="4"/>
      <c r="H331" s="4"/>
      <c r="I331" s="2"/>
      <c r="J331" s="5"/>
      <c r="K331" s="7"/>
    </row>
    <row r="332" spans="4:11" ht="12" customHeight="1" x14ac:dyDescent="0.2">
      <c r="D332" s="2"/>
      <c r="F332" s="4"/>
      <c r="H332" s="4"/>
      <c r="I332" s="2"/>
      <c r="J332" s="5"/>
      <c r="K332" s="7"/>
    </row>
    <row r="333" spans="4:11" ht="12" customHeight="1" x14ac:dyDescent="0.2">
      <c r="D333" s="2"/>
      <c r="F333" s="4"/>
      <c r="H333" s="4"/>
      <c r="I333" s="2"/>
      <c r="J333" s="5"/>
      <c r="K333" s="7"/>
    </row>
    <row r="334" spans="4:11" ht="12" customHeight="1" x14ac:dyDescent="0.2">
      <c r="D334" s="2"/>
      <c r="F334" s="4"/>
      <c r="H334" s="4"/>
      <c r="I334" s="2"/>
      <c r="J334" s="5"/>
      <c r="K334" s="7"/>
    </row>
    <row r="335" spans="4:11" ht="12" customHeight="1" x14ac:dyDescent="0.2">
      <c r="D335" s="2"/>
      <c r="F335" s="4"/>
      <c r="H335" s="4"/>
      <c r="I335" s="2"/>
      <c r="J335" s="5"/>
      <c r="K335" s="7"/>
    </row>
    <row r="336" spans="4:11" ht="12" customHeight="1" x14ac:dyDescent="0.2">
      <c r="D336" s="2"/>
      <c r="F336" s="4"/>
      <c r="H336" s="4"/>
      <c r="I336" s="2"/>
      <c r="J336" s="5"/>
      <c r="K336" s="7"/>
    </row>
    <row r="337" spans="4:11" ht="12" customHeight="1" x14ac:dyDescent="0.2">
      <c r="D337" s="2"/>
      <c r="F337" s="4"/>
      <c r="H337" s="4"/>
      <c r="I337" s="2"/>
      <c r="J337" s="5"/>
      <c r="K337" s="7"/>
    </row>
    <row r="338" spans="4:11" ht="12" customHeight="1" x14ac:dyDescent="0.2">
      <c r="D338" s="2"/>
      <c r="F338" s="4"/>
      <c r="H338" s="4"/>
      <c r="I338" s="2"/>
      <c r="J338" s="5"/>
      <c r="K338" s="7"/>
    </row>
    <row r="339" spans="4:11" ht="12" customHeight="1" x14ac:dyDescent="0.2">
      <c r="D339" s="2"/>
      <c r="F339" s="4"/>
      <c r="H339" s="4"/>
      <c r="I339" s="2"/>
      <c r="J339" s="5"/>
      <c r="K339" s="7"/>
    </row>
    <row r="340" spans="4:11" ht="12" customHeight="1" x14ac:dyDescent="0.2">
      <c r="D340" s="2"/>
      <c r="F340" s="4"/>
      <c r="H340" s="4"/>
      <c r="I340" s="2"/>
      <c r="J340" s="5"/>
      <c r="K340" s="7"/>
    </row>
    <row r="341" spans="4:11" ht="12" customHeight="1" x14ac:dyDescent="0.2">
      <c r="D341" s="2"/>
      <c r="F341" s="4"/>
      <c r="H341" s="4"/>
      <c r="I341" s="2"/>
      <c r="J341" s="5"/>
      <c r="K341" s="7"/>
    </row>
    <row r="342" spans="4:11" ht="12" customHeight="1" x14ac:dyDescent="0.2">
      <c r="D342" s="2"/>
      <c r="F342" s="4"/>
      <c r="H342" s="4"/>
      <c r="I342" s="2"/>
      <c r="J342" s="5"/>
      <c r="K342" s="7"/>
    </row>
    <row r="343" spans="4:11" ht="12" customHeight="1" x14ac:dyDescent="0.2">
      <c r="D343" s="2"/>
      <c r="F343" s="4"/>
      <c r="H343" s="4"/>
      <c r="I343" s="2"/>
      <c r="J343" s="5"/>
      <c r="K343" s="7"/>
    </row>
    <row r="344" spans="4:11" ht="12" customHeight="1" x14ac:dyDescent="0.2">
      <c r="D344" s="2"/>
      <c r="F344" s="4"/>
      <c r="H344" s="4"/>
      <c r="I344" s="2"/>
      <c r="J344" s="5"/>
      <c r="K344" s="7"/>
    </row>
    <row r="345" spans="4:11" ht="12" customHeight="1" x14ac:dyDescent="0.2">
      <c r="D345" s="2"/>
      <c r="F345" s="4"/>
      <c r="H345" s="4"/>
      <c r="I345" s="2"/>
      <c r="J345" s="5"/>
      <c r="K345" s="7"/>
    </row>
    <row r="346" spans="4:11" ht="12" customHeight="1" x14ac:dyDescent="0.2">
      <c r="D346" s="2"/>
      <c r="F346" s="4"/>
      <c r="H346" s="4"/>
      <c r="I346" s="2"/>
      <c r="J346" s="5"/>
      <c r="K346" s="7"/>
    </row>
    <row r="347" spans="4:11" ht="12" customHeight="1" x14ac:dyDescent="0.2">
      <c r="D347" s="2"/>
      <c r="F347" s="4"/>
      <c r="H347" s="4"/>
      <c r="I347" s="2"/>
      <c r="J347" s="5"/>
      <c r="K347" s="7"/>
    </row>
    <row r="348" spans="4:11" ht="12" customHeight="1" x14ac:dyDescent="0.2">
      <c r="D348" s="2"/>
      <c r="F348" s="4"/>
      <c r="H348" s="4"/>
      <c r="I348" s="2"/>
      <c r="J348" s="5"/>
      <c r="K348" s="7"/>
    </row>
    <row r="349" spans="4:11" ht="12" customHeight="1" x14ac:dyDescent="0.2">
      <c r="D349" s="2"/>
      <c r="F349" s="4"/>
      <c r="H349" s="4"/>
      <c r="I349" s="2"/>
      <c r="J349" s="5"/>
      <c r="K349" s="7"/>
    </row>
    <row r="350" spans="4:11" ht="12" customHeight="1" x14ac:dyDescent="0.2">
      <c r="D350" s="2"/>
      <c r="F350" s="4"/>
      <c r="H350" s="4"/>
      <c r="I350" s="2"/>
      <c r="J350" s="5"/>
      <c r="K350" s="7"/>
    </row>
    <row r="351" spans="4:11" ht="12" customHeight="1" x14ac:dyDescent="0.2">
      <c r="D351" s="2"/>
      <c r="F351" s="4"/>
      <c r="H351" s="4"/>
      <c r="I351" s="2"/>
      <c r="J351" s="5"/>
      <c r="K351" s="7"/>
    </row>
    <row r="352" spans="4:11" ht="12" customHeight="1" x14ac:dyDescent="0.2">
      <c r="D352" s="2"/>
      <c r="F352" s="4"/>
      <c r="H352" s="4"/>
      <c r="I352" s="2"/>
      <c r="J352" s="5"/>
      <c r="K352" s="7"/>
    </row>
    <row r="353" spans="4:11" ht="12" customHeight="1" x14ac:dyDescent="0.2">
      <c r="D353" s="2"/>
      <c r="F353" s="4"/>
      <c r="H353" s="4"/>
      <c r="I353" s="2"/>
      <c r="J353" s="5"/>
      <c r="K353" s="7"/>
    </row>
    <row r="354" spans="4:11" ht="12" customHeight="1" x14ac:dyDescent="0.2">
      <c r="D354" s="2"/>
      <c r="F354" s="4"/>
      <c r="H354" s="4"/>
      <c r="I354" s="2"/>
      <c r="J354" s="5"/>
      <c r="K354" s="7"/>
    </row>
    <row r="355" spans="4:11" ht="12" customHeight="1" x14ac:dyDescent="0.2">
      <c r="D355" s="2"/>
      <c r="F355" s="4"/>
      <c r="H355" s="4"/>
      <c r="I355" s="2"/>
      <c r="J355" s="5"/>
      <c r="K355" s="7"/>
    </row>
    <row r="356" spans="4:11" ht="12" customHeight="1" x14ac:dyDescent="0.2">
      <c r="D356" s="2"/>
      <c r="F356" s="4"/>
      <c r="H356" s="4"/>
      <c r="I356" s="2"/>
      <c r="J356" s="5"/>
      <c r="K356" s="7"/>
    </row>
    <row r="357" spans="4:11" ht="12" customHeight="1" x14ac:dyDescent="0.2">
      <c r="D357" s="2"/>
      <c r="F357" s="4"/>
      <c r="H357" s="4"/>
      <c r="I357" s="2"/>
      <c r="J357" s="5"/>
      <c r="K357" s="7"/>
    </row>
    <row r="358" spans="4:11" ht="12" customHeight="1" x14ac:dyDescent="0.2">
      <c r="D358" s="2"/>
      <c r="F358" s="4"/>
      <c r="H358" s="4"/>
      <c r="I358" s="2"/>
      <c r="J358" s="5"/>
      <c r="K358" s="7"/>
    </row>
    <row r="359" spans="4:11" ht="12" customHeight="1" x14ac:dyDescent="0.2">
      <c r="D359" s="2"/>
      <c r="F359" s="4"/>
      <c r="H359" s="4"/>
      <c r="I359" s="2"/>
      <c r="J359" s="5"/>
      <c r="K359" s="7"/>
    </row>
    <row r="360" spans="4:11" ht="12" customHeight="1" x14ac:dyDescent="0.2">
      <c r="D360" s="2"/>
      <c r="F360" s="4"/>
      <c r="H360" s="4"/>
      <c r="I360" s="2"/>
      <c r="J360" s="5"/>
      <c r="K360" s="7"/>
    </row>
    <row r="361" spans="4:11" ht="12" customHeight="1" x14ac:dyDescent="0.2">
      <c r="D361" s="2"/>
      <c r="F361" s="4"/>
      <c r="H361" s="4"/>
      <c r="I361" s="2"/>
      <c r="J361" s="5"/>
      <c r="K361" s="7"/>
    </row>
    <row r="362" spans="4:11" ht="12" customHeight="1" x14ac:dyDescent="0.2">
      <c r="D362" s="2"/>
      <c r="F362" s="4"/>
      <c r="H362" s="4"/>
      <c r="I362" s="2"/>
      <c r="J362" s="5"/>
      <c r="K362" s="7"/>
    </row>
    <row r="363" spans="4:11" ht="12" customHeight="1" x14ac:dyDescent="0.2">
      <c r="D363" s="2"/>
      <c r="F363" s="4"/>
      <c r="H363" s="4"/>
      <c r="I363" s="2"/>
      <c r="J363" s="5"/>
      <c r="K363" s="7"/>
    </row>
    <row r="364" spans="4:11" ht="12" customHeight="1" x14ac:dyDescent="0.2">
      <c r="D364" s="2"/>
      <c r="F364" s="4"/>
      <c r="H364" s="4"/>
      <c r="I364" s="2"/>
      <c r="J364" s="5"/>
      <c r="K364" s="7"/>
    </row>
    <row r="365" spans="4:11" ht="12" customHeight="1" x14ac:dyDescent="0.2">
      <c r="D365" s="2"/>
      <c r="F365" s="4"/>
      <c r="H365" s="4"/>
      <c r="I365" s="2"/>
      <c r="J365" s="5"/>
      <c r="K365" s="7"/>
    </row>
    <row r="366" spans="4:11" ht="12" customHeight="1" x14ac:dyDescent="0.2">
      <c r="D366" s="2"/>
      <c r="F366" s="4"/>
      <c r="H366" s="4"/>
      <c r="I366" s="2"/>
      <c r="J366" s="5"/>
      <c r="K366" s="7"/>
    </row>
    <row r="367" spans="4:11" ht="12" customHeight="1" x14ac:dyDescent="0.2">
      <c r="D367" s="2"/>
      <c r="F367" s="4"/>
      <c r="H367" s="4"/>
      <c r="I367" s="2"/>
      <c r="J367" s="5"/>
      <c r="K367" s="7"/>
    </row>
    <row r="368" spans="4:11" ht="12" customHeight="1" x14ac:dyDescent="0.2">
      <c r="D368" s="2"/>
      <c r="F368" s="4"/>
      <c r="H368" s="4"/>
      <c r="I368" s="2"/>
      <c r="J368" s="5"/>
      <c r="K368" s="7"/>
    </row>
    <row r="369" spans="4:11" ht="12" customHeight="1" x14ac:dyDescent="0.2">
      <c r="D369" s="2"/>
      <c r="F369" s="4"/>
      <c r="H369" s="4"/>
      <c r="I369" s="2"/>
      <c r="J369" s="5"/>
      <c r="K369" s="7"/>
    </row>
    <row r="370" spans="4:11" ht="12" customHeight="1" x14ac:dyDescent="0.2">
      <c r="D370" s="2"/>
      <c r="F370" s="4"/>
      <c r="H370" s="4"/>
      <c r="I370" s="2"/>
      <c r="J370" s="5"/>
      <c r="K370" s="7"/>
    </row>
    <row r="371" spans="4:11" ht="12" customHeight="1" x14ac:dyDescent="0.2">
      <c r="D371" s="2"/>
      <c r="F371" s="4"/>
      <c r="H371" s="4"/>
      <c r="I371" s="2"/>
      <c r="J371" s="5"/>
      <c r="K371" s="7"/>
    </row>
    <row r="372" spans="4:11" ht="12" customHeight="1" x14ac:dyDescent="0.2">
      <c r="D372" s="2"/>
      <c r="F372" s="4"/>
      <c r="H372" s="4"/>
      <c r="I372" s="2"/>
      <c r="J372" s="5"/>
      <c r="K372" s="7"/>
    </row>
    <row r="373" spans="4:11" ht="12" customHeight="1" x14ac:dyDescent="0.2">
      <c r="D373" s="2"/>
      <c r="F373" s="4"/>
      <c r="H373" s="4"/>
      <c r="I373" s="2"/>
      <c r="J373" s="5"/>
      <c r="K373" s="7"/>
    </row>
    <row r="374" spans="4:11" ht="12" customHeight="1" x14ac:dyDescent="0.2">
      <c r="D374" s="2"/>
      <c r="F374" s="4"/>
      <c r="H374" s="4"/>
      <c r="I374" s="2"/>
      <c r="J374" s="5"/>
      <c r="K374" s="7"/>
    </row>
    <row r="375" spans="4:11" ht="12" customHeight="1" x14ac:dyDescent="0.2">
      <c r="D375" s="2"/>
      <c r="F375" s="4"/>
      <c r="H375" s="4"/>
      <c r="I375" s="2"/>
      <c r="J375" s="5"/>
      <c r="K375" s="7"/>
    </row>
    <row r="376" spans="4:11" ht="12" customHeight="1" x14ac:dyDescent="0.2">
      <c r="D376" s="2"/>
      <c r="F376" s="4"/>
      <c r="H376" s="4"/>
      <c r="I376" s="2"/>
      <c r="J376" s="5"/>
      <c r="K376" s="7"/>
    </row>
    <row r="377" spans="4:11" ht="12" customHeight="1" x14ac:dyDescent="0.2">
      <c r="D377" s="2"/>
      <c r="F377" s="4"/>
      <c r="H377" s="4"/>
      <c r="I377" s="2"/>
      <c r="J377" s="5"/>
      <c r="K377" s="7"/>
    </row>
    <row r="378" spans="4:11" ht="12" customHeight="1" x14ac:dyDescent="0.2">
      <c r="D378" s="2"/>
      <c r="F378" s="4"/>
      <c r="H378" s="4"/>
      <c r="I378" s="2"/>
      <c r="J378" s="5"/>
      <c r="K378" s="7"/>
    </row>
    <row r="379" spans="4:11" ht="12" customHeight="1" x14ac:dyDescent="0.2">
      <c r="D379" s="2"/>
      <c r="F379" s="4"/>
      <c r="H379" s="4"/>
      <c r="I379" s="2"/>
      <c r="J379" s="5"/>
      <c r="K379" s="7"/>
    </row>
    <row r="380" spans="4:11" ht="12" customHeight="1" x14ac:dyDescent="0.2">
      <c r="D380" s="2"/>
      <c r="F380" s="4"/>
      <c r="H380" s="4"/>
      <c r="I380" s="2"/>
      <c r="J380" s="5"/>
      <c r="K380" s="7"/>
    </row>
    <row r="381" spans="4:11" ht="12" customHeight="1" x14ac:dyDescent="0.2">
      <c r="D381" s="2"/>
      <c r="F381" s="4"/>
      <c r="H381" s="4"/>
      <c r="I381" s="2"/>
      <c r="J381" s="5"/>
      <c r="K381" s="7"/>
    </row>
    <row r="382" spans="4:11" ht="12" customHeight="1" x14ac:dyDescent="0.2">
      <c r="D382" s="2"/>
      <c r="F382" s="4"/>
      <c r="H382" s="4"/>
      <c r="I382" s="2"/>
      <c r="J382" s="5"/>
      <c r="K382" s="7"/>
    </row>
    <row r="383" spans="4:11" ht="12" customHeight="1" x14ac:dyDescent="0.2">
      <c r="D383" s="2"/>
      <c r="F383" s="4"/>
      <c r="H383" s="4"/>
      <c r="I383" s="2"/>
      <c r="J383" s="5"/>
      <c r="K383" s="7"/>
    </row>
    <row r="384" spans="4:11" ht="12" customHeight="1" x14ac:dyDescent="0.2">
      <c r="D384" s="2"/>
      <c r="F384" s="4"/>
      <c r="H384" s="4"/>
      <c r="I384" s="2"/>
      <c r="J384" s="5"/>
      <c r="K384" s="7"/>
    </row>
    <row r="385" spans="4:11" ht="12" customHeight="1" x14ac:dyDescent="0.2">
      <c r="D385" s="2"/>
      <c r="F385" s="4"/>
      <c r="H385" s="4"/>
      <c r="I385" s="2"/>
      <c r="J385" s="5"/>
      <c r="K385" s="7"/>
    </row>
    <row r="386" spans="4:11" ht="12" customHeight="1" x14ac:dyDescent="0.2">
      <c r="D386" s="2"/>
      <c r="F386" s="4"/>
      <c r="H386" s="4"/>
      <c r="I386" s="2"/>
      <c r="J386" s="5"/>
      <c r="K386" s="7"/>
    </row>
    <row r="387" spans="4:11" ht="12" customHeight="1" x14ac:dyDescent="0.2">
      <c r="D387" s="2"/>
      <c r="F387" s="4"/>
      <c r="H387" s="4"/>
      <c r="I387" s="2"/>
      <c r="J387" s="5"/>
      <c r="K387" s="7"/>
    </row>
    <row r="388" spans="4:11" ht="12" customHeight="1" x14ac:dyDescent="0.2">
      <c r="D388" s="2"/>
      <c r="F388" s="4"/>
      <c r="H388" s="4"/>
      <c r="I388" s="2"/>
      <c r="J388" s="5"/>
      <c r="K388" s="7"/>
    </row>
    <row r="389" spans="4:11" ht="12" customHeight="1" x14ac:dyDescent="0.2">
      <c r="D389" s="2"/>
      <c r="F389" s="4"/>
      <c r="H389" s="4"/>
      <c r="I389" s="2"/>
      <c r="J389" s="5"/>
      <c r="K389" s="7"/>
    </row>
    <row r="390" spans="4:11" ht="12" customHeight="1" x14ac:dyDescent="0.2">
      <c r="D390" s="2"/>
      <c r="F390" s="4"/>
      <c r="H390" s="4"/>
      <c r="I390" s="2"/>
      <c r="J390" s="5"/>
      <c r="K390" s="7"/>
    </row>
    <row r="391" spans="4:11" ht="12" customHeight="1" x14ac:dyDescent="0.2">
      <c r="D391" s="2"/>
      <c r="F391" s="4"/>
      <c r="H391" s="4"/>
      <c r="I391" s="2"/>
      <c r="J391" s="5"/>
      <c r="K391" s="7"/>
    </row>
    <row r="392" spans="4:11" ht="12" customHeight="1" x14ac:dyDescent="0.2">
      <c r="D392" s="2"/>
      <c r="F392" s="4"/>
      <c r="H392" s="4"/>
      <c r="I392" s="2"/>
      <c r="J392" s="5"/>
      <c r="K392" s="7"/>
    </row>
    <row r="393" spans="4:11" ht="12" customHeight="1" x14ac:dyDescent="0.2">
      <c r="D393" s="2"/>
      <c r="F393" s="4"/>
      <c r="H393" s="4"/>
      <c r="I393" s="2"/>
      <c r="J393" s="5"/>
      <c r="K393" s="7"/>
    </row>
    <row r="394" spans="4:11" ht="12" customHeight="1" x14ac:dyDescent="0.2">
      <c r="D394" s="2"/>
      <c r="F394" s="4"/>
      <c r="H394" s="4"/>
      <c r="I394" s="2"/>
      <c r="J394" s="5"/>
      <c r="K394" s="7"/>
    </row>
    <row r="395" spans="4:11" ht="12" customHeight="1" x14ac:dyDescent="0.2">
      <c r="D395" s="2"/>
      <c r="F395" s="4"/>
      <c r="H395" s="4"/>
      <c r="I395" s="2"/>
      <c r="J395" s="5"/>
      <c r="K395" s="7"/>
    </row>
    <row r="396" spans="4:11" ht="12" customHeight="1" x14ac:dyDescent="0.2">
      <c r="D396" s="2"/>
      <c r="F396" s="4"/>
      <c r="H396" s="4"/>
      <c r="I396" s="2"/>
      <c r="J396" s="5"/>
      <c r="K396" s="7"/>
    </row>
    <row r="397" spans="4:11" ht="12" customHeight="1" x14ac:dyDescent="0.2">
      <c r="D397" s="2"/>
      <c r="F397" s="4"/>
      <c r="H397" s="4"/>
      <c r="I397" s="2"/>
      <c r="J397" s="5"/>
      <c r="K397" s="7"/>
    </row>
    <row r="398" spans="4:11" ht="12" customHeight="1" x14ac:dyDescent="0.2">
      <c r="D398" s="2"/>
      <c r="F398" s="4"/>
      <c r="H398" s="4"/>
      <c r="I398" s="2"/>
      <c r="J398" s="5"/>
      <c r="K398" s="7"/>
    </row>
    <row r="399" spans="4:11" ht="12" customHeight="1" x14ac:dyDescent="0.2">
      <c r="D399" s="2"/>
      <c r="F399" s="4"/>
      <c r="H399" s="4"/>
      <c r="I399" s="2"/>
      <c r="J399" s="5"/>
      <c r="K399" s="7"/>
    </row>
    <row r="400" spans="4:11" ht="12" customHeight="1" x14ac:dyDescent="0.2">
      <c r="D400" s="2"/>
      <c r="F400" s="4"/>
      <c r="H400" s="4"/>
      <c r="I400" s="2"/>
      <c r="J400" s="5"/>
      <c r="K400" s="7"/>
    </row>
    <row r="401" spans="4:11" ht="12" customHeight="1" x14ac:dyDescent="0.2">
      <c r="D401" s="2"/>
      <c r="F401" s="4"/>
      <c r="H401" s="4"/>
      <c r="I401" s="2"/>
      <c r="J401" s="5"/>
      <c r="K401" s="7"/>
    </row>
    <row r="402" spans="4:11" ht="12" customHeight="1" x14ac:dyDescent="0.2">
      <c r="D402" s="2"/>
      <c r="F402" s="4"/>
      <c r="H402" s="4"/>
      <c r="I402" s="2"/>
      <c r="J402" s="5"/>
      <c r="K402" s="7"/>
    </row>
    <row r="403" spans="4:11" ht="12" customHeight="1" x14ac:dyDescent="0.2">
      <c r="D403" s="2"/>
      <c r="F403" s="4"/>
      <c r="H403" s="4"/>
      <c r="I403" s="2"/>
      <c r="J403" s="5"/>
      <c r="K403" s="7"/>
    </row>
    <row r="404" spans="4:11" ht="12" customHeight="1" x14ac:dyDescent="0.2">
      <c r="D404" s="2"/>
      <c r="F404" s="4"/>
      <c r="H404" s="4"/>
      <c r="I404" s="2"/>
      <c r="J404" s="5"/>
      <c r="K404" s="7"/>
    </row>
    <row r="405" spans="4:11" ht="12" customHeight="1" x14ac:dyDescent="0.2">
      <c r="D405" s="2"/>
      <c r="F405" s="4"/>
      <c r="H405" s="4"/>
      <c r="I405" s="2"/>
      <c r="J405" s="5"/>
      <c r="K405" s="7"/>
    </row>
    <row r="406" spans="4:11" ht="12" customHeight="1" x14ac:dyDescent="0.2">
      <c r="D406" s="2"/>
      <c r="F406" s="4"/>
      <c r="H406" s="4"/>
      <c r="I406" s="2"/>
      <c r="J406" s="5"/>
      <c r="K406" s="7"/>
    </row>
    <row r="407" spans="4:11" ht="12" customHeight="1" x14ac:dyDescent="0.2">
      <c r="D407" s="2"/>
      <c r="F407" s="4"/>
      <c r="H407" s="4"/>
      <c r="I407" s="2"/>
      <c r="J407" s="5"/>
      <c r="K407" s="7"/>
    </row>
    <row r="408" spans="4:11" ht="12" customHeight="1" x14ac:dyDescent="0.2">
      <c r="D408" s="2"/>
      <c r="F408" s="4"/>
      <c r="H408" s="4"/>
      <c r="I408" s="2"/>
      <c r="J408" s="5"/>
      <c r="K408" s="7"/>
    </row>
    <row r="409" spans="4:11" ht="12" customHeight="1" x14ac:dyDescent="0.2">
      <c r="D409" s="2"/>
      <c r="F409" s="4"/>
      <c r="H409" s="4"/>
      <c r="I409" s="2"/>
      <c r="J409" s="5"/>
      <c r="K409" s="7"/>
    </row>
    <row r="410" spans="4:11" ht="12" customHeight="1" x14ac:dyDescent="0.2">
      <c r="D410" s="2"/>
      <c r="F410" s="4"/>
      <c r="H410" s="4"/>
      <c r="I410" s="2"/>
      <c r="J410" s="5"/>
      <c r="K410" s="7"/>
    </row>
    <row r="411" spans="4:11" ht="12" customHeight="1" x14ac:dyDescent="0.2">
      <c r="D411" s="2"/>
      <c r="F411" s="4"/>
      <c r="H411" s="4"/>
      <c r="I411" s="2"/>
      <c r="J411" s="5"/>
      <c r="K411" s="7"/>
    </row>
    <row r="412" spans="4:11" ht="12" customHeight="1" x14ac:dyDescent="0.2">
      <c r="D412" s="2"/>
      <c r="F412" s="4"/>
      <c r="H412" s="4"/>
      <c r="I412" s="2"/>
      <c r="J412" s="5"/>
      <c r="K412" s="7"/>
    </row>
    <row r="413" spans="4:11" ht="12" customHeight="1" x14ac:dyDescent="0.2">
      <c r="D413" s="2"/>
      <c r="F413" s="4"/>
      <c r="H413" s="4"/>
      <c r="I413" s="2"/>
      <c r="J413" s="5"/>
      <c r="K413" s="7"/>
    </row>
    <row r="414" spans="4:11" ht="12" customHeight="1" x14ac:dyDescent="0.2">
      <c r="D414" s="2"/>
      <c r="F414" s="4"/>
      <c r="H414" s="4"/>
      <c r="I414" s="2"/>
      <c r="J414" s="5"/>
      <c r="K414" s="7"/>
    </row>
    <row r="415" spans="4:11" ht="12" customHeight="1" x14ac:dyDescent="0.2">
      <c r="D415" s="2"/>
      <c r="F415" s="4"/>
      <c r="H415" s="4"/>
      <c r="I415" s="2"/>
      <c r="J415" s="5"/>
      <c r="K415" s="7"/>
    </row>
    <row r="416" spans="4:11" ht="12" customHeight="1" x14ac:dyDescent="0.2">
      <c r="D416" s="2"/>
      <c r="F416" s="4"/>
      <c r="H416" s="4"/>
      <c r="I416" s="2"/>
      <c r="J416" s="5"/>
      <c r="K416" s="7"/>
    </row>
    <row r="417" spans="4:11" ht="12" customHeight="1" x14ac:dyDescent="0.2">
      <c r="D417" s="2"/>
      <c r="F417" s="4"/>
      <c r="H417" s="4"/>
      <c r="I417" s="2"/>
      <c r="J417" s="5"/>
      <c r="K417" s="7"/>
    </row>
    <row r="418" spans="4:11" ht="12" customHeight="1" x14ac:dyDescent="0.2">
      <c r="D418" s="2"/>
      <c r="F418" s="4"/>
      <c r="H418" s="4"/>
      <c r="I418" s="2"/>
      <c r="J418" s="5"/>
      <c r="K418" s="7"/>
    </row>
    <row r="419" spans="4:11" ht="12" customHeight="1" x14ac:dyDescent="0.2">
      <c r="D419" s="2"/>
      <c r="F419" s="4"/>
      <c r="H419" s="4"/>
      <c r="I419" s="2"/>
      <c r="J419" s="5"/>
      <c r="K419" s="7"/>
    </row>
    <row r="420" spans="4:11" ht="12" customHeight="1" x14ac:dyDescent="0.2">
      <c r="D420" s="2"/>
      <c r="F420" s="4"/>
      <c r="H420" s="4"/>
      <c r="I420" s="2"/>
      <c r="J420" s="5"/>
      <c r="K420" s="7"/>
    </row>
    <row r="421" spans="4:11" ht="12" customHeight="1" x14ac:dyDescent="0.2">
      <c r="D421" s="2"/>
      <c r="F421" s="4"/>
      <c r="H421" s="4"/>
      <c r="I421" s="2"/>
      <c r="J421" s="5"/>
      <c r="K421" s="7"/>
    </row>
    <row r="422" spans="4:11" ht="12" customHeight="1" x14ac:dyDescent="0.2">
      <c r="D422" s="2"/>
      <c r="F422" s="4"/>
      <c r="H422" s="4"/>
      <c r="I422" s="2"/>
      <c r="J422" s="5"/>
      <c r="K422" s="7"/>
    </row>
    <row r="423" spans="4:11" ht="12" customHeight="1" x14ac:dyDescent="0.2">
      <c r="D423" s="2"/>
      <c r="F423" s="4"/>
      <c r="H423" s="4"/>
      <c r="I423" s="2"/>
      <c r="J423" s="5"/>
      <c r="K423" s="7"/>
    </row>
    <row r="424" spans="4:11" ht="12" customHeight="1" x14ac:dyDescent="0.2">
      <c r="D424" s="2"/>
      <c r="F424" s="4"/>
      <c r="H424" s="4"/>
      <c r="I424" s="2"/>
      <c r="J424" s="5"/>
      <c r="K424" s="7"/>
    </row>
    <row r="425" spans="4:11" ht="12" customHeight="1" x14ac:dyDescent="0.2">
      <c r="D425" s="2"/>
      <c r="F425" s="4"/>
      <c r="H425" s="4"/>
      <c r="I425" s="2"/>
      <c r="J425" s="5"/>
      <c r="K425" s="7"/>
    </row>
    <row r="426" spans="4:11" ht="12" customHeight="1" x14ac:dyDescent="0.2">
      <c r="D426" s="2"/>
      <c r="F426" s="4"/>
      <c r="H426" s="4"/>
      <c r="I426" s="2"/>
      <c r="J426" s="5"/>
      <c r="K426" s="7"/>
    </row>
    <row r="427" spans="4:11" ht="12" customHeight="1" x14ac:dyDescent="0.2">
      <c r="D427" s="2"/>
      <c r="F427" s="4"/>
      <c r="H427" s="4"/>
      <c r="I427" s="2"/>
      <c r="J427" s="5"/>
      <c r="K427" s="7"/>
    </row>
    <row r="428" spans="4:11" ht="12" customHeight="1" x14ac:dyDescent="0.2">
      <c r="D428" s="2"/>
      <c r="F428" s="4"/>
      <c r="H428" s="4"/>
      <c r="I428" s="2"/>
      <c r="J428" s="5"/>
      <c r="K428" s="7"/>
    </row>
    <row r="429" spans="4:11" ht="12" customHeight="1" x14ac:dyDescent="0.2">
      <c r="D429" s="2"/>
      <c r="F429" s="4"/>
      <c r="H429" s="4"/>
      <c r="I429" s="2"/>
      <c r="J429" s="5"/>
      <c r="K429" s="7"/>
    </row>
    <row r="430" spans="4:11" ht="12" customHeight="1" x14ac:dyDescent="0.2">
      <c r="D430" s="2"/>
      <c r="F430" s="4"/>
      <c r="H430" s="4"/>
      <c r="I430" s="2"/>
      <c r="J430" s="5"/>
      <c r="K430" s="7"/>
    </row>
    <row r="431" spans="4:11" ht="12" customHeight="1" x14ac:dyDescent="0.2">
      <c r="D431" s="2"/>
      <c r="F431" s="4"/>
      <c r="H431" s="4"/>
      <c r="I431" s="2"/>
      <c r="J431" s="5"/>
      <c r="K431" s="7"/>
    </row>
    <row r="432" spans="4:11" ht="12" customHeight="1" x14ac:dyDescent="0.2">
      <c r="D432" s="2"/>
      <c r="F432" s="4"/>
      <c r="H432" s="4"/>
      <c r="I432" s="2"/>
      <c r="J432" s="5"/>
      <c r="K432" s="7"/>
    </row>
    <row r="433" spans="4:11" ht="12" customHeight="1" x14ac:dyDescent="0.2">
      <c r="D433" s="2"/>
      <c r="F433" s="4"/>
      <c r="H433" s="4"/>
      <c r="I433" s="2"/>
      <c r="J433" s="5"/>
      <c r="K433" s="7"/>
    </row>
    <row r="434" spans="4:11" ht="12" customHeight="1" x14ac:dyDescent="0.2">
      <c r="D434" s="2"/>
      <c r="F434" s="4"/>
      <c r="H434" s="4"/>
      <c r="I434" s="2"/>
      <c r="J434" s="5"/>
      <c r="K434" s="7"/>
    </row>
    <row r="435" spans="4:11" ht="12" customHeight="1" x14ac:dyDescent="0.2">
      <c r="D435" s="2"/>
      <c r="F435" s="4"/>
      <c r="H435" s="4"/>
      <c r="I435" s="2"/>
      <c r="J435" s="5"/>
      <c r="K435" s="7"/>
    </row>
    <row r="436" spans="4:11" ht="15.75" customHeight="1" x14ac:dyDescent="0.2"/>
    <row r="437" spans="4:11" ht="15.75" customHeight="1" x14ac:dyDescent="0.2"/>
    <row r="438" spans="4:11" ht="15.75" customHeight="1" x14ac:dyDescent="0.2"/>
    <row r="439" spans="4:11" ht="15.75" customHeight="1" x14ac:dyDescent="0.2"/>
    <row r="440" spans="4:11" ht="15.75" customHeight="1" x14ac:dyDescent="0.2"/>
    <row r="441" spans="4:11" ht="15.75" customHeight="1" x14ac:dyDescent="0.2"/>
    <row r="442" spans="4:11" ht="15.75" customHeight="1" x14ac:dyDescent="0.2"/>
    <row r="443" spans="4:11" ht="15.75" customHeight="1" x14ac:dyDescent="0.2"/>
    <row r="444" spans="4:11" ht="15.75" customHeight="1" x14ac:dyDescent="0.2"/>
    <row r="445" spans="4:11" ht="15.75" customHeight="1" x14ac:dyDescent="0.2"/>
    <row r="446" spans="4:11" ht="15.75" customHeight="1" x14ac:dyDescent="0.2"/>
    <row r="447" spans="4:11" ht="15.75" customHeight="1" x14ac:dyDescent="0.2"/>
    <row r="448" spans="4:11"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row r="1018" ht="15.75" customHeight="1" x14ac:dyDescent="0.2"/>
    <row r="1019" ht="15.75" customHeight="1" x14ac:dyDescent="0.2"/>
    <row r="1020" ht="15.75" customHeight="1" x14ac:dyDescent="0.2"/>
    <row r="1021" ht="15.75" customHeight="1" x14ac:dyDescent="0.2"/>
    <row r="1022" ht="15.75" customHeight="1" x14ac:dyDescent="0.2"/>
    <row r="1023" ht="15.75" customHeight="1" x14ac:dyDescent="0.2"/>
    <row r="1024" ht="15.75" customHeight="1" x14ac:dyDescent="0.2"/>
    <row r="1025" ht="15.75" customHeight="1" x14ac:dyDescent="0.2"/>
    <row r="1026" ht="15.75" customHeight="1" x14ac:dyDescent="0.2"/>
    <row r="1027" ht="15.75" customHeight="1" x14ac:dyDescent="0.2"/>
    <row r="1028" ht="15.75" customHeight="1" x14ac:dyDescent="0.2"/>
    <row r="1029" ht="15.75" customHeight="1" x14ac:dyDescent="0.2"/>
    <row r="1030" ht="15.75" customHeight="1" x14ac:dyDescent="0.2"/>
    <row r="1031" ht="15.75" customHeight="1" x14ac:dyDescent="0.2"/>
    <row r="1032" ht="15.75" customHeight="1" x14ac:dyDescent="0.2"/>
    <row r="1033" ht="15.75" customHeight="1" x14ac:dyDescent="0.2"/>
    <row r="1034" ht="15.75" customHeight="1" x14ac:dyDescent="0.2"/>
    <row r="1035" ht="15.75" customHeight="1" x14ac:dyDescent="0.2"/>
    <row r="1036" ht="15.75" customHeight="1" x14ac:dyDescent="0.2"/>
    <row r="1037" ht="15.75" customHeight="1" x14ac:dyDescent="0.2"/>
    <row r="1038" ht="15.75" customHeight="1" x14ac:dyDescent="0.2"/>
    <row r="1039" ht="15.75" customHeight="1" x14ac:dyDescent="0.2"/>
    <row r="1040" ht="15.75" customHeight="1" x14ac:dyDescent="0.2"/>
    <row r="1041" ht="15.75" customHeight="1" x14ac:dyDescent="0.2"/>
    <row r="1042" ht="15.75" customHeight="1" x14ac:dyDescent="0.2"/>
    <row r="1043" ht="15.75" customHeight="1" x14ac:dyDescent="0.2"/>
    <row r="1044" ht="15.75" customHeight="1" x14ac:dyDescent="0.2"/>
    <row r="1045" ht="15.75" customHeight="1" x14ac:dyDescent="0.2"/>
    <row r="1046" ht="15.75" customHeight="1" x14ac:dyDescent="0.2"/>
    <row r="1047" ht="15.75" customHeight="1" x14ac:dyDescent="0.2"/>
    <row r="1048" ht="15.75" customHeight="1" x14ac:dyDescent="0.2"/>
    <row r="1049" ht="15.75" customHeight="1" x14ac:dyDescent="0.2"/>
    <row r="1050" ht="15.75" customHeight="1" x14ac:dyDescent="0.2"/>
    <row r="1051" ht="15.75" customHeight="1" x14ac:dyDescent="0.2"/>
    <row r="1052" ht="15.75" customHeight="1" x14ac:dyDescent="0.2"/>
  </sheetData>
  <sheetProtection algorithmName="SHA-512" hashValue="iRID2U4+UTsVbK3hZbSTuLZUi1giY7erozi7AnZ8epIvzsdNeaRiBrPSemRHlHq5sELgN07p+hNgw9ZID5jDmw==" saltValue="VLPm6DBZzJ1/PGX7X8IPqQ==" spinCount="100000" sheet="1" objects="1" scenarios="1" selectLockedCells="1"/>
  <protectedRanges>
    <protectedRange sqref="J171 J146 J101 J80 J52 J20" name="Range8"/>
    <protectedRange sqref="D81:F81" name="Range6"/>
    <protectedRange sqref="B196 J196:J198 B200 J200:J202 J204 B206 J206:J208 B210 J210:J211 J215:J216 J217 D221:E222 D224:G225 D227:G227 B231:D233 J231:J233 D196:D198 B197 B198 D200:D202 B201 B202 D206:D208 B207 B208 D210:D211 B211" name="Range5"/>
    <protectedRange sqref="D147 J145:J148 D150:E150 D152:F152 D154:E155 D156 D159:E159 D160:E160 D162:F162 D164:F168 D172 J170:J173 D175:E175 D177:F177 D179:E180 D181 D183:F184 D186:F187 E189:F191 J192" name="Range4"/>
    <protectedRange sqref="D105:E105 D107:F107 D109:E110 D112 D114:F114 D117:E117 D120:E120 B122 J122:J126 E128:F131 D135:E137 D139:E139 D141:F141 D143:F143 D122:D125 B123 B124 B125" name="Range3"/>
    <protectedRange sqref="D37:F49 D53 J51:J54 D56:E56 D58:F58 D60:E61 D63 D65:F65 D105:E105 D71:E71 D73:E73 D75:E77 D81 J79:J82 D84:E84 D86:F86 D88:E89 D91 J92 D94:E96 D98:F98 D102 J100:J103 D67:F69" name="Range2"/>
    <protectedRange sqref="J1 I3 K9 G9 D9 D16:E17 D21 J19:J22 D24:E24 D26:F26 D28:E29 D31 F17 D33:F33 D12:D13 K5:K6 D7 G5:G7 I7 C5:C6" name="Range1"/>
    <protectedRange sqref="D172 D147 D102" name="Range7"/>
  </protectedRanges>
  <mergeCells count="273">
    <mergeCell ref="B224:C224"/>
    <mergeCell ref="B225:C225"/>
    <mergeCell ref="B226:C226"/>
    <mergeCell ref="B227:C227"/>
    <mergeCell ref="B2:E2"/>
    <mergeCell ref="B206:D206"/>
    <mergeCell ref="B207:D207"/>
    <mergeCell ref="B208:D208"/>
    <mergeCell ref="B210:D210"/>
    <mergeCell ref="B211:D211"/>
    <mergeCell ref="B215:C215"/>
    <mergeCell ref="B216:C216"/>
    <mergeCell ref="B217:C217"/>
    <mergeCell ref="B190:D190"/>
    <mergeCell ref="B191:D191"/>
    <mergeCell ref="B192:D192"/>
    <mergeCell ref="B196:D196"/>
    <mergeCell ref="B197:D197"/>
    <mergeCell ref="B198:D198"/>
    <mergeCell ref="B200:D200"/>
    <mergeCell ref="B201:D201"/>
    <mergeCell ref="E3:H3"/>
    <mergeCell ref="B142:I142"/>
    <mergeCell ref="B177:C177"/>
    <mergeCell ref="B202:D202"/>
    <mergeCell ref="B179:C179"/>
    <mergeCell ref="B180:C180"/>
    <mergeCell ref="B181:C181"/>
    <mergeCell ref="B182:C182"/>
    <mergeCell ref="B183:C183"/>
    <mergeCell ref="B184:C184"/>
    <mergeCell ref="B186:C186"/>
    <mergeCell ref="B187:C187"/>
    <mergeCell ref="B189:D189"/>
    <mergeCell ref="B169:C169"/>
    <mergeCell ref="B170:C170"/>
    <mergeCell ref="B171:C171"/>
    <mergeCell ref="B172:C172"/>
    <mergeCell ref="B173:C173"/>
    <mergeCell ref="B174:C174"/>
    <mergeCell ref="B175:C175"/>
    <mergeCell ref="B176:C176"/>
    <mergeCell ref="B178:C178"/>
    <mergeCell ref="B159:C159"/>
    <mergeCell ref="B160:C160"/>
    <mergeCell ref="B161:C161"/>
    <mergeCell ref="B162:C162"/>
    <mergeCell ref="B164:C164"/>
    <mergeCell ref="B165:C165"/>
    <mergeCell ref="B166:C166"/>
    <mergeCell ref="B167:C167"/>
    <mergeCell ref="B168:C168"/>
    <mergeCell ref="B116:C117"/>
    <mergeCell ref="B119:C120"/>
    <mergeCell ref="B122:D122"/>
    <mergeCell ref="B123:D123"/>
    <mergeCell ref="B124:D124"/>
    <mergeCell ref="B125:D125"/>
    <mergeCell ref="B126:D126"/>
    <mergeCell ref="B106:C106"/>
    <mergeCell ref="B107:C107"/>
    <mergeCell ref="B108:C108"/>
    <mergeCell ref="B109:C109"/>
    <mergeCell ref="B110:C110"/>
    <mergeCell ref="B111:C111"/>
    <mergeCell ref="B112:C112"/>
    <mergeCell ref="B113:C113"/>
    <mergeCell ref="B114:C114"/>
    <mergeCell ref="B115:C115"/>
    <mergeCell ref="B96:C96"/>
    <mergeCell ref="B98:C98"/>
    <mergeCell ref="B99:C99"/>
    <mergeCell ref="B100:C100"/>
    <mergeCell ref="B101:C101"/>
    <mergeCell ref="B102:C102"/>
    <mergeCell ref="B103:C103"/>
    <mergeCell ref="B104:C104"/>
    <mergeCell ref="B105:C105"/>
    <mergeCell ref="B97:C97"/>
    <mergeCell ref="B87:C87"/>
    <mergeCell ref="B88:C88"/>
    <mergeCell ref="B89:C89"/>
    <mergeCell ref="B90:C90"/>
    <mergeCell ref="B91:C91"/>
    <mergeCell ref="B92:C92"/>
    <mergeCell ref="B93:C93"/>
    <mergeCell ref="B94:C94"/>
    <mergeCell ref="B95:C95"/>
    <mergeCell ref="B78:C78"/>
    <mergeCell ref="B79:C79"/>
    <mergeCell ref="B80:C80"/>
    <mergeCell ref="B81:C81"/>
    <mergeCell ref="B82:C82"/>
    <mergeCell ref="B83:C83"/>
    <mergeCell ref="B84:C84"/>
    <mergeCell ref="B85:C85"/>
    <mergeCell ref="B86:C86"/>
    <mergeCell ref="B68:C68"/>
    <mergeCell ref="B69:C69"/>
    <mergeCell ref="B71:C71"/>
    <mergeCell ref="B73:C73"/>
    <mergeCell ref="B74:C74"/>
    <mergeCell ref="B75:C75"/>
    <mergeCell ref="B76:C76"/>
    <mergeCell ref="B77:C77"/>
    <mergeCell ref="B70:C70"/>
    <mergeCell ref="B72:C72"/>
    <mergeCell ref="B59:C59"/>
    <mergeCell ref="B60:C60"/>
    <mergeCell ref="B61:C61"/>
    <mergeCell ref="B62:C62"/>
    <mergeCell ref="B63:C63"/>
    <mergeCell ref="B64:C64"/>
    <mergeCell ref="B65:C65"/>
    <mergeCell ref="B66:C66"/>
    <mergeCell ref="B67:C67"/>
    <mergeCell ref="B50:C50"/>
    <mergeCell ref="B51:C51"/>
    <mergeCell ref="B52:C52"/>
    <mergeCell ref="B53:C53"/>
    <mergeCell ref="B54:C54"/>
    <mergeCell ref="B55:C55"/>
    <mergeCell ref="B56:C56"/>
    <mergeCell ref="B57:C57"/>
    <mergeCell ref="B58:C58"/>
    <mergeCell ref="B41:C41"/>
    <mergeCell ref="B42:C42"/>
    <mergeCell ref="B43:C43"/>
    <mergeCell ref="B44:C44"/>
    <mergeCell ref="B45:C45"/>
    <mergeCell ref="B46:C46"/>
    <mergeCell ref="B47:C47"/>
    <mergeCell ref="B48:C48"/>
    <mergeCell ref="B49:C49"/>
    <mergeCell ref="B29:C29"/>
    <mergeCell ref="B30:C30"/>
    <mergeCell ref="B31:C31"/>
    <mergeCell ref="B32:C32"/>
    <mergeCell ref="B33:C33"/>
    <mergeCell ref="B37:C37"/>
    <mergeCell ref="B38:C38"/>
    <mergeCell ref="B39:C39"/>
    <mergeCell ref="B40:C40"/>
    <mergeCell ref="D235:I235"/>
    <mergeCell ref="B185:C185"/>
    <mergeCell ref="B188:D188"/>
    <mergeCell ref="G189:I189"/>
    <mergeCell ref="G190:I190"/>
    <mergeCell ref="G191:I191"/>
    <mergeCell ref="E192:I192"/>
    <mergeCell ref="B220:C220"/>
    <mergeCell ref="H220:I227"/>
    <mergeCell ref="B231:D231"/>
    <mergeCell ref="E231:I233"/>
    <mergeCell ref="B232:D232"/>
    <mergeCell ref="B233:D233"/>
    <mergeCell ref="E224:F224"/>
    <mergeCell ref="E225:F225"/>
    <mergeCell ref="B213:J213"/>
    <mergeCell ref="B214:C214"/>
    <mergeCell ref="B195:D195"/>
    <mergeCell ref="B199:D199"/>
    <mergeCell ref="E199:I202"/>
    <mergeCell ref="E195:I198"/>
    <mergeCell ref="B221:C221"/>
    <mergeCell ref="B222:C222"/>
    <mergeCell ref="B223:C223"/>
    <mergeCell ref="E122:I125"/>
    <mergeCell ref="E181:G181"/>
    <mergeCell ref="G127:I131"/>
    <mergeCell ref="E156:F156"/>
    <mergeCell ref="F160:I160"/>
    <mergeCell ref="F119:I120"/>
    <mergeCell ref="E121:I121"/>
    <mergeCell ref="D81:F81"/>
    <mergeCell ref="D102:F102"/>
    <mergeCell ref="G72:I91"/>
    <mergeCell ref="D92:I92"/>
    <mergeCell ref="F93:I96"/>
    <mergeCell ref="B128:D128"/>
    <mergeCell ref="B129:D129"/>
    <mergeCell ref="B130:D130"/>
    <mergeCell ref="B131:D131"/>
    <mergeCell ref="B135:E135"/>
    <mergeCell ref="B136:E136"/>
    <mergeCell ref="B137:E137"/>
    <mergeCell ref="B139:E139"/>
    <mergeCell ref="B141:C141"/>
    <mergeCell ref="B150:C150"/>
    <mergeCell ref="B151:C151"/>
    <mergeCell ref="B152:C152"/>
    <mergeCell ref="G64:I69"/>
    <mergeCell ref="G12:H12"/>
    <mergeCell ref="P15:R31"/>
    <mergeCell ref="D21:F21"/>
    <mergeCell ref="B35:J35"/>
    <mergeCell ref="B36:C36"/>
    <mergeCell ref="D53:F53"/>
    <mergeCell ref="G36:I50"/>
    <mergeCell ref="B14:J14"/>
    <mergeCell ref="I16:I17"/>
    <mergeCell ref="B15:C15"/>
    <mergeCell ref="B12:C13"/>
    <mergeCell ref="D12:F12"/>
    <mergeCell ref="D13:F13"/>
    <mergeCell ref="G13:H13"/>
    <mergeCell ref="E68:F68"/>
    <mergeCell ref="B16:C16"/>
    <mergeCell ref="B17:C17"/>
    <mergeCell ref="B18:C18"/>
    <mergeCell ref="B19:C19"/>
    <mergeCell ref="B20:C20"/>
    <mergeCell ref="B21:C21"/>
    <mergeCell ref="B22:C22"/>
    <mergeCell ref="B28:C28"/>
    <mergeCell ref="S3:X3"/>
    <mergeCell ref="T4:T9"/>
    <mergeCell ref="U4:X9"/>
    <mergeCell ref="E9:F9"/>
    <mergeCell ref="H9:I9"/>
    <mergeCell ref="B11:J11"/>
    <mergeCell ref="C5:D5"/>
    <mergeCell ref="G5:I5"/>
    <mergeCell ref="I3:J3"/>
    <mergeCell ref="F7:H7"/>
    <mergeCell ref="B23:C23"/>
    <mergeCell ref="B24:C24"/>
    <mergeCell ref="B25:C25"/>
    <mergeCell ref="B26:C26"/>
    <mergeCell ref="B27:C27"/>
    <mergeCell ref="B133:J133"/>
    <mergeCell ref="B194:J194"/>
    <mergeCell ref="D147:F147"/>
    <mergeCell ref="D172:F172"/>
    <mergeCell ref="C138:I138"/>
    <mergeCell ref="F116:I117"/>
    <mergeCell ref="B121:D121"/>
    <mergeCell ref="B127:D127"/>
    <mergeCell ref="B118:D118"/>
    <mergeCell ref="E126:I126"/>
    <mergeCell ref="B134:C134"/>
    <mergeCell ref="F134:I137"/>
    <mergeCell ref="F139:I139"/>
    <mergeCell ref="B163:C163"/>
    <mergeCell ref="C157:J157"/>
    <mergeCell ref="G141:I141"/>
    <mergeCell ref="G143:I143"/>
    <mergeCell ref="B143:C143"/>
    <mergeCell ref="B144:C144"/>
    <mergeCell ref="B145:C145"/>
    <mergeCell ref="B146:C146"/>
    <mergeCell ref="B147:C147"/>
    <mergeCell ref="B148:C148"/>
    <mergeCell ref="B149:C149"/>
    <mergeCell ref="B230:I230"/>
    <mergeCell ref="B229:J229"/>
    <mergeCell ref="E203:I204"/>
    <mergeCell ref="E205:I208"/>
    <mergeCell ref="E209:I211"/>
    <mergeCell ref="B205:D205"/>
    <mergeCell ref="B209:D209"/>
    <mergeCell ref="E227:F227"/>
    <mergeCell ref="B219:J219"/>
    <mergeCell ref="B203:D203"/>
    <mergeCell ref="E223:F223"/>
    <mergeCell ref="E226:F226"/>
    <mergeCell ref="D214:I217"/>
    <mergeCell ref="B204:D204"/>
    <mergeCell ref="B153:C153"/>
    <mergeCell ref="B154:C154"/>
    <mergeCell ref="B155:C155"/>
    <mergeCell ref="B156:C156"/>
    <mergeCell ref="B158:C158"/>
  </mergeCells>
  <phoneticPr fontId="34" type="noConversion"/>
  <conditionalFormatting sqref="J204">
    <cfRule type="cellIs" dxfId="31" priority="27" operator="greaterThan">
      <formula>434.39</formula>
    </cfRule>
  </conditionalFormatting>
  <conditionalFormatting sqref="F73">
    <cfRule type="cellIs" dxfId="30" priority="19" operator="greaterThan">
      <formula>7248</formula>
    </cfRule>
  </conditionalFormatting>
  <conditionalFormatting sqref="K1 Q1">
    <cfRule type="cellIs" dxfId="29" priority="32" operator="greaterThan">
      <formula>$J$1</formula>
    </cfRule>
  </conditionalFormatting>
  <conditionalFormatting sqref="J126">
    <cfRule type="cellIs" dxfId="28" priority="3" operator="greaterThan">
      <formula>500</formula>
    </cfRule>
  </conditionalFormatting>
  <conditionalFormatting sqref="L1">
    <cfRule type="cellIs" dxfId="27" priority="1" operator="greaterThanOrEqual">
      <formula>0.01</formula>
    </cfRule>
    <cfRule type="cellIs" dxfId="26" priority="2" operator="lessThan">
      <formula>0</formula>
    </cfRule>
  </conditionalFormatting>
  <dataValidations count="2">
    <dataValidation type="list" showInputMessage="1" promptTitle="[FMCS Provider]" sqref="D13:F13" xr:uid="{88A8F5EA-90E8-48FF-8896-D36105A99718}">
      <formula1>"GT Independence (GTI), Public Partnerships (PPL), The Arc Central Chesapeake Region (The Arc CCR)"</formula1>
    </dataValidation>
    <dataValidation type="list" allowBlank="1" showInputMessage="1" showErrorMessage="1" sqref="I3:J3" xr:uid="{636DF45C-3E3E-4286-A33A-574CE9ECCD5B}">
      <formula1>"Initial PCP, Annual PCP, Revised PCP, FMCS Open Enrollment"</formula1>
    </dataValidation>
  </dataValidations>
  <printOptions horizontalCentered="1"/>
  <pageMargins left="0.25" right="0.2" top="0.4" bottom="0.25" header="0" footer="0"/>
  <pageSetup scale="65" orientation="landscape" r:id="rId1"/>
  <headerFooter>
    <oddFooter>&amp;CPage &amp;P of &amp;N</oddFooter>
  </headerFooter>
  <ignoredErrors>
    <ignoredError sqref="J68" formula="1"/>
  </ignoredErrors>
  <drawing r:id="rId2"/>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'My Notes'!$A$1:$A$4</xm:f>
          </x14:formula1>
          <xm:sqref>K9</xm:sqref>
        </x14:dataValidation>
        <x14:dataValidation type="list" allowBlank="1" showInputMessage="1" showErrorMessage="1" xr:uid="{F0BE730E-8288-40EA-A28C-575979949B23}">
          <x14:formula1>
            <xm:f>'My Notes'!$E$1:$E$3</xm:f>
          </x14:formula1>
          <xm:sqref>E128:E129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2C4D6-5846-4795-ABB9-8F134FE41145}">
  <sheetPr>
    <tabColor rgb="FF92D050"/>
  </sheetPr>
  <dimension ref="B1:L29"/>
  <sheetViews>
    <sheetView zoomScale="85" zoomScaleNormal="85" workbookViewId="0">
      <selection activeCell="B19" sqref="B19"/>
    </sheetView>
  </sheetViews>
  <sheetFormatPr defaultRowHeight="12.75" x14ac:dyDescent="0.2"/>
  <cols>
    <col min="1" max="1" width="9.140625" customWidth="1"/>
    <col min="2" max="2" width="189.28515625" style="320" customWidth="1"/>
    <col min="13" max="13" width="9.140625" customWidth="1"/>
  </cols>
  <sheetData>
    <row r="1" spans="2:12" ht="29.45" customHeight="1" x14ac:dyDescent="0.2"/>
    <row r="2" spans="2:12" ht="29.45" customHeight="1" x14ac:dyDescent="0.2">
      <c r="B2" s="310" t="s">
        <v>283</v>
      </c>
    </row>
    <row r="3" spans="2:12" ht="29.45" customHeight="1" x14ac:dyDescent="0.2">
      <c r="B3" s="311" t="s">
        <v>292</v>
      </c>
    </row>
    <row r="4" spans="2:12" ht="29.45" customHeight="1" x14ac:dyDescent="0.2">
      <c r="B4" s="312" t="s">
        <v>284</v>
      </c>
    </row>
    <row r="5" spans="2:12" ht="29.45" customHeight="1" x14ac:dyDescent="0.2">
      <c r="B5" s="312" t="s">
        <v>285</v>
      </c>
    </row>
    <row r="6" spans="2:12" ht="29.45" customHeight="1" x14ac:dyDescent="0.2">
      <c r="B6" s="313" t="s">
        <v>293</v>
      </c>
    </row>
    <row r="7" spans="2:12" ht="29.45" customHeight="1" x14ac:dyDescent="0.2">
      <c r="B7" s="313" t="s">
        <v>294</v>
      </c>
    </row>
    <row r="8" spans="2:12" ht="29.45" customHeight="1" x14ac:dyDescent="0.2">
      <c r="B8" s="314"/>
    </row>
    <row r="9" spans="2:12" ht="29.45" customHeight="1" x14ac:dyDescent="0.2">
      <c r="B9" s="314"/>
    </row>
    <row r="10" spans="2:12" ht="29.45" customHeight="1" x14ac:dyDescent="0.2">
      <c r="B10" s="315"/>
    </row>
    <row r="11" spans="2:12" ht="29.45" customHeight="1" x14ac:dyDescent="0.2">
      <c r="B11" s="312" t="s">
        <v>295</v>
      </c>
    </row>
    <row r="12" spans="2:12" ht="29.45" customHeight="1" x14ac:dyDescent="0.2">
      <c r="B12" s="312" t="s">
        <v>286</v>
      </c>
    </row>
    <row r="13" spans="2:12" ht="29.45" customHeight="1" x14ac:dyDescent="0.2">
      <c r="B13" s="313" t="s">
        <v>296</v>
      </c>
    </row>
    <row r="14" spans="2:12" ht="29.45" customHeight="1" x14ac:dyDescent="0.2">
      <c r="B14" s="312" t="s">
        <v>297</v>
      </c>
    </row>
    <row r="15" spans="2:12" ht="29.45" customHeight="1" x14ac:dyDescent="0.2">
      <c r="B15" s="321" t="s">
        <v>301</v>
      </c>
      <c r="L15" s="68"/>
    </row>
    <row r="16" spans="2:12" ht="29.45" customHeight="1" x14ac:dyDescent="0.2">
      <c r="B16" s="316" t="s">
        <v>287</v>
      </c>
    </row>
    <row r="17" spans="2:2" ht="29.45" customHeight="1" x14ac:dyDescent="0.2">
      <c r="B17" s="322" t="s">
        <v>302</v>
      </c>
    </row>
    <row r="18" spans="2:2" ht="29.45" customHeight="1" x14ac:dyDescent="0.2">
      <c r="B18" s="312" t="s">
        <v>288</v>
      </c>
    </row>
    <row r="19" spans="2:2" ht="29.45" customHeight="1" x14ac:dyDescent="0.2">
      <c r="B19" s="316" t="s">
        <v>289</v>
      </c>
    </row>
    <row r="20" spans="2:2" ht="29.45" customHeight="1" x14ac:dyDescent="0.2">
      <c r="B20" s="317" t="s">
        <v>298</v>
      </c>
    </row>
    <row r="21" spans="2:2" ht="29.45" customHeight="1" x14ac:dyDescent="0.2">
      <c r="B21" s="318" t="s">
        <v>299</v>
      </c>
    </row>
    <row r="22" spans="2:2" ht="29.45" customHeight="1" x14ac:dyDescent="0.2">
      <c r="B22" s="318"/>
    </row>
    <row r="23" spans="2:2" ht="29.45" customHeight="1" x14ac:dyDescent="0.2">
      <c r="B23" s="318"/>
    </row>
    <row r="24" spans="2:2" ht="29.45" customHeight="1" x14ac:dyDescent="0.2">
      <c r="B24" s="314"/>
    </row>
    <row r="25" spans="2:2" ht="29.45" customHeight="1" x14ac:dyDescent="0.25">
      <c r="B25" s="319" t="s">
        <v>300</v>
      </c>
    </row>
    <row r="26" spans="2:2" ht="29.45" customHeight="1" x14ac:dyDescent="0.2"/>
    <row r="27" spans="2:2" ht="29.45" customHeight="1" x14ac:dyDescent="0.2"/>
    <row r="28" spans="2:2" ht="24.6" customHeight="1" x14ac:dyDescent="0.2"/>
    <row r="29" spans="2:2" ht="24.6" customHeight="1" x14ac:dyDescent="0.2"/>
  </sheetData>
  <sheetProtection algorithmName="SHA-512" hashValue="8jZdESGaU6DAfw558Uqq2hKp0Hb1hTfaIuzS+Vt0u0rAN8naabIoYXBtq3Bx5sbhcd8Z2eLUkVCcbLfslPJDUA==" saltValue="qjCBGGXBybpIqr6+BDV/qA==" spinCount="100000" sheet="1" objects="1" scenarios="1"/>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Z1000"/>
  <sheetViews>
    <sheetView showGridLines="0" workbookViewId="0">
      <pane ySplit="6" topLeftCell="A7" activePane="bottomLeft" state="frozen"/>
      <selection pane="bottomLeft" activeCell="T7" sqref="T7:Y9"/>
    </sheetView>
  </sheetViews>
  <sheetFormatPr defaultColWidth="14.42578125" defaultRowHeight="15" customHeight="1" x14ac:dyDescent="0.2"/>
  <cols>
    <col min="1" max="1" width="1.140625" customWidth="1"/>
    <col min="2" max="2" width="8.42578125" customWidth="1"/>
    <col min="3" max="3" width="4.85546875" customWidth="1"/>
    <col min="4" max="4" width="1.5703125" customWidth="1"/>
    <col min="5" max="5" width="16.5703125" customWidth="1"/>
    <col min="6" max="6" width="1.5703125" customWidth="1"/>
    <col min="7" max="7" width="14.5703125" customWidth="1"/>
    <col min="8" max="8" width="1.5703125" customWidth="1"/>
    <col min="9" max="9" width="11.5703125" customWidth="1"/>
    <col min="10" max="10" width="3" customWidth="1"/>
    <col min="11" max="11" width="13.5703125" customWidth="1"/>
    <col min="12" max="12" width="1.5703125" customWidth="1"/>
    <col min="13" max="13" width="16.5703125" customWidth="1"/>
    <col min="14" max="14" width="1.5703125" customWidth="1"/>
    <col min="15" max="15" width="14.5703125" customWidth="1"/>
    <col min="16" max="16" width="1.5703125" customWidth="1"/>
    <col min="17" max="17" width="13.5703125" customWidth="1"/>
    <col min="18" max="19" width="20" customWidth="1"/>
    <col min="20" max="20" width="2.85546875" customWidth="1"/>
    <col min="21" max="21" width="20.42578125" customWidth="1"/>
    <col min="22" max="22" width="24.85546875" customWidth="1"/>
    <col min="23" max="23" width="21.5703125" customWidth="1"/>
    <col min="24" max="24" width="23.140625" customWidth="1"/>
    <col min="25" max="25" width="20.85546875" customWidth="1"/>
    <col min="26" max="26" width="11.5703125" customWidth="1"/>
  </cols>
  <sheetData>
    <row r="1" spans="1:26" ht="10.5" customHeight="1" x14ac:dyDescent="0.2">
      <c r="A1" s="6"/>
      <c r="B1" s="6"/>
      <c r="C1" s="6"/>
      <c r="D1" s="6"/>
      <c r="E1" s="6"/>
      <c r="F1" s="6"/>
      <c r="G1" s="6"/>
      <c r="H1" s="6"/>
      <c r="I1" s="6"/>
      <c r="J1" s="6"/>
      <c r="K1" s="6"/>
      <c r="L1" s="6"/>
      <c r="M1" s="6"/>
      <c r="N1" s="6"/>
      <c r="O1" s="6"/>
      <c r="P1" s="6"/>
      <c r="Q1" s="6"/>
      <c r="R1" s="6"/>
      <c r="S1" s="6"/>
      <c r="T1" s="6"/>
      <c r="U1" s="6"/>
      <c r="V1" s="6"/>
      <c r="W1" s="6"/>
      <c r="X1" s="6"/>
      <c r="Y1" s="6"/>
      <c r="Z1" s="6"/>
    </row>
    <row r="2" spans="1:26" ht="15.75" customHeight="1" x14ac:dyDescent="0.2">
      <c r="A2" s="6"/>
      <c r="B2" s="637"/>
      <c r="C2" s="494"/>
      <c r="D2" s="494"/>
      <c r="E2" s="494"/>
      <c r="F2" s="494"/>
      <c r="G2" s="494"/>
      <c r="H2" s="494"/>
      <c r="I2" s="494"/>
      <c r="J2" s="494"/>
      <c r="K2" s="494"/>
      <c r="L2" s="494"/>
      <c r="M2" s="494"/>
      <c r="N2" s="494"/>
      <c r="O2" s="494"/>
      <c r="P2" s="494"/>
      <c r="Q2" s="494"/>
      <c r="R2" s="6"/>
      <c r="S2" s="6"/>
      <c r="T2" s="659" t="s">
        <v>110</v>
      </c>
      <c r="U2" s="660"/>
      <c r="V2" s="660"/>
      <c r="W2" s="660"/>
      <c r="X2" s="660"/>
      <c r="Y2" s="660"/>
      <c r="Z2" s="6"/>
    </row>
    <row r="3" spans="1:26" ht="11.25" customHeight="1" x14ac:dyDescent="0.2">
      <c r="A3" s="6"/>
      <c r="B3" s="494"/>
      <c r="C3" s="494"/>
      <c r="D3" s="494"/>
      <c r="E3" s="494"/>
      <c r="F3" s="494"/>
      <c r="G3" s="494"/>
      <c r="H3" s="494"/>
      <c r="I3" s="494"/>
      <c r="J3" s="494"/>
      <c r="K3" s="494"/>
      <c r="L3" s="494"/>
      <c r="M3" s="494"/>
      <c r="N3" s="494"/>
      <c r="O3" s="494"/>
      <c r="P3" s="494"/>
      <c r="Q3" s="494"/>
      <c r="R3" s="38"/>
      <c r="S3" s="38"/>
      <c r="T3" s="661"/>
      <c r="U3" s="494"/>
      <c r="V3" s="494"/>
      <c r="W3" s="494"/>
      <c r="X3" s="494"/>
      <c r="Y3" s="494"/>
      <c r="Z3" s="6"/>
    </row>
    <row r="4" spans="1:26" ht="15.75" customHeight="1" x14ac:dyDescent="0.2">
      <c r="A4" s="6"/>
      <c r="B4" s="662" t="s">
        <v>111</v>
      </c>
      <c r="C4" s="494"/>
      <c r="D4" s="494"/>
      <c r="E4" s="494"/>
      <c r="F4" s="494"/>
      <c r="G4" s="494"/>
      <c r="H4" s="494"/>
      <c r="I4" s="494"/>
      <c r="J4" s="494"/>
      <c r="K4" s="494"/>
      <c r="L4" s="494"/>
      <c r="M4" s="494"/>
      <c r="N4" s="494"/>
      <c r="O4" s="494"/>
      <c r="P4" s="494"/>
      <c r="Q4" s="494"/>
      <c r="R4" s="38"/>
      <c r="S4" s="38"/>
      <c r="T4" s="661"/>
      <c r="U4" s="494"/>
      <c r="V4" s="494"/>
      <c r="W4" s="494"/>
      <c r="X4" s="494"/>
      <c r="Y4" s="494"/>
      <c r="Z4" s="6"/>
    </row>
    <row r="5" spans="1:26" ht="21.75" customHeight="1" x14ac:dyDescent="0.2">
      <c r="A5" s="16"/>
      <c r="B5" s="663" t="s">
        <v>112</v>
      </c>
      <c r="C5" s="494"/>
      <c r="D5" s="494"/>
      <c r="E5" s="494"/>
      <c r="F5" s="494"/>
      <c r="G5" s="494"/>
      <c r="H5" s="494"/>
      <c r="I5" s="494"/>
      <c r="J5" s="494"/>
      <c r="K5" s="494"/>
      <c r="L5" s="494"/>
      <c r="M5" s="494"/>
      <c r="N5" s="494"/>
      <c r="O5" s="494"/>
      <c r="P5" s="494"/>
      <c r="Q5" s="494"/>
      <c r="R5" s="38"/>
      <c r="S5" s="38"/>
      <c r="T5" s="664" t="s">
        <v>113</v>
      </c>
      <c r="U5" s="494"/>
      <c r="V5" s="494"/>
      <c r="W5" s="494"/>
      <c r="X5" s="494"/>
      <c r="Y5" s="494"/>
      <c r="Z5" s="16"/>
    </row>
    <row r="6" spans="1:26" ht="15.75" customHeight="1" x14ac:dyDescent="0.2">
      <c r="A6" s="6"/>
      <c r="B6" s="39" t="s">
        <v>0</v>
      </c>
      <c r="C6" s="668"/>
      <c r="D6" s="633"/>
      <c r="E6" s="633"/>
      <c r="F6" s="633"/>
      <c r="G6" s="633"/>
      <c r="H6" s="633"/>
      <c r="I6" s="665" t="s">
        <v>114</v>
      </c>
      <c r="J6" s="494"/>
      <c r="K6" s="494"/>
      <c r="L6" s="666"/>
      <c r="M6" s="667"/>
      <c r="N6" s="667"/>
      <c r="O6" s="667"/>
      <c r="P6" s="667"/>
      <c r="Q6" s="667"/>
      <c r="R6" s="38"/>
      <c r="S6" s="38"/>
      <c r="T6" s="494"/>
      <c r="U6" s="494"/>
      <c r="V6" s="494"/>
      <c r="W6" s="494"/>
      <c r="X6" s="494"/>
      <c r="Y6" s="494"/>
      <c r="Z6" s="6"/>
    </row>
    <row r="7" spans="1:26" ht="12.75" customHeight="1" x14ac:dyDescent="0.2">
      <c r="A7" s="6"/>
      <c r="B7" s="653" t="s">
        <v>115</v>
      </c>
      <c r="C7" s="494"/>
      <c r="D7" s="494"/>
      <c r="E7" s="494"/>
      <c r="F7" s="494"/>
      <c r="G7" s="494"/>
      <c r="H7" s="494"/>
      <c r="I7" s="494"/>
      <c r="J7" s="40"/>
      <c r="K7" s="41"/>
      <c r="L7" s="40"/>
      <c r="M7" s="654"/>
      <c r="N7" s="494"/>
      <c r="O7" s="494"/>
      <c r="P7" s="494"/>
      <c r="Q7" s="655"/>
      <c r="R7" s="38"/>
      <c r="S7" s="38"/>
      <c r="T7" s="673" t="s">
        <v>116</v>
      </c>
      <c r="U7" s="494"/>
      <c r="V7" s="494"/>
      <c r="W7" s="494"/>
      <c r="X7" s="494"/>
      <c r="Y7" s="494"/>
      <c r="Z7" s="6"/>
    </row>
    <row r="8" spans="1:26" ht="20.25" customHeight="1" x14ac:dyDescent="0.2">
      <c r="A8" s="11"/>
      <c r="B8" s="656" t="s">
        <v>117</v>
      </c>
      <c r="C8" s="494"/>
      <c r="D8" s="494"/>
      <c r="E8" s="494"/>
      <c r="F8" s="494"/>
      <c r="G8" s="494"/>
      <c r="H8" s="494"/>
      <c r="I8" s="494"/>
      <c r="J8" s="494"/>
      <c r="K8" s="494"/>
      <c r="L8" s="657"/>
      <c r="M8" s="633"/>
      <c r="N8" s="658" t="s">
        <v>118</v>
      </c>
      <c r="O8" s="494"/>
      <c r="P8" s="494"/>
      <c r="Q8" s="494"/>
      <c r="R8" s="38"/>
      <c r="S8" s="38"/>
      <c r="T8" s="494"/>
      <c r="U8" s="494"/>
      <c r="V8" s="494"/>
      <c r="W8" s="494"/>
      <c r="X8" s="494"/>
      <c r="Y8" s="494"/>
      <c r="Z8" s="11"/>
    </row>
    <row r="9" spans="1:26" ht="32.25" customHeight="1" x14ac:dyDescent="0.2">
      <c r="A9" s="11"/>
      <c r="B9" s="646" t="s">
        <v>119</v>
      </c>
      <c r="C9" s="494"/>
      <c r="D9" s="494"/>
      <c r="E9" s="494"/>
      <c r="F9" s="494"/>
      <c r="G9" s="494"/>
      <c r="H9" s="494"/>
      <c r="I9" s="494"/>
      <c r="J9" s="494"/>
      <c r="K9" s="494"/>
      <c r="L9" s="494"/>
      <c r="M9" s="494"/>
      <c r="N9" s="494"/>
      <c r="O9" s="494"/>
      <c r="P9" s="494"/>
      <c r="Q9" s="494"/>
      <c r="R9" s="38"/>
      <c r="S9" s="38"/>
      <c r="T9" s="494"/>
      <c r="U9" s="494"/>
      <c r="V9" s="494"/>
      <c r="W9" s="494"/>
      <c r="X9" s="494"/>
      <c r="Y9" s="494"/>
      <c r="Z9" s="11"/>
    </row>
    <row r="10" spans="1:26" ht="17.25" customHeight="1" x14ac:dyDescent="0.2">
      <c r="A10" s="6"/>
      <c r="B10" s="494"/>
      <c r="C10" s="494"/>
      <c r="D10" s="494"/>
      <c r="E10" s="494"/>
      <c r="F10" s="494"/>
      <c r="G10" s="494"/>
      <c r="H10" s="494"/>
      <c r="I10" s="494"/>
      <c r="J10" s="494"/>
      <c r="K10" s="494"/>
      <c r="L10" s="494"/>
      <c r="M10" s="494"/>
      <c r="N10" s="494"/>
      <c r="O10" s="494"/>
      <c r="P10" s="494"/>
      <c r="Q10" s="494"/>
      <c r="R10" s="38"/>
      <c r="S10" s="38"/>
      <c r="T10" s="43" t="s">
        <v>120</v>
      </c>
      <c r="U10" s="675" t="s">
        <v>121</v>
      </c>
      <c r="V10" s="494"/>
      <c r="W10" s="494"/>
      <c r="X10" s="494"/>
      <c r="Y10" s="494"/>
      <c r="Z10" s="6"/>
    </row>
    <row r="11" spans="1:26" ht="15.75" customHeight="1" x14ac:dyDescent="0.25">
      <c r="A11" s="6"/>
      <c r="B11" s="647" t="s">
        <v>122</v>
      </c>
      <c r="C11" s="648"/>
      <c r="D11" s="648"/>
      <c r="E11" s="648"/>
      <c r="F11" s="648"/>
      <c r="G11" s="648"/>
      <c r="H11" s="648"/>
      <c r="I11" s="649"/>
      <c r="J11" s="6"/>
      <c r="K11" s="647" t="s">
        <v>123</v>
      </c>
      <c r="L11" s="648"/>
      <c r="M11" s="648"/>
      <c r="N11" s="648"/>
      <c r="O11" s="648"/>
      <c r="P11" s="648"/>
      <c r="Q11" s="649"/>
      <c r="R11" s="38"/>
      <c r="S11" s="38"/>
      <c r="T11" s="43" t="s">
        <v>120</v>
      </c>
      <c r="U11" s="675" t="s">
        <v>124</v>
      </c>
      <c r="V11" s="494"/>
      <c r="W11" s="494"/>
      <c r="X11" s="494"/>
      <c r="Y11" s="494"/>
      <c r="Z11" s="6"/>
    </row>
    <row r="12" spans="1:26" ht="15.75" customHeight="1" x14ac:dyDescent="0.2">
      <c r="A12" s="6"/>
      <c r="B12" s="650" t="s">
        <v>125</v>
      </c>
      <c r="C12" s="651"/>
      <c r="D12" s="44"/>
      <c r="E12" s="45" t="s">
        <v>126</v>
      </c>
      <c r="F12" s="44"/>
      <c r="G12" s="45" t="s">
        <v>127</v>
      </c>
      <c r="H12" s="44"/>
      <c r="I12" s="46" t="s">
        <v>128</v>
      </c>
      <c r="J12" s="47"/>
      <c r="K12" s="48" t="s">
        <v>125</v>
      </c>
      <c r="L12" s="44"/>
      <c r="M12" s="45" t="s">
        <v>126</v>
      </c>
      <c r="N12" s="44"/>
      <c r="O12" s="45" t="s">
        <v>127</v>
      </c>
      <c r="P12" s="44"/>
      <c r="Q12" s="46" t="s">
        <v>128</v>
      </c>
      <c r="R12" s="38"/>
      <c r="S12" s="38"/>
      <c r="T12" s="43" t="s">
        <v>120</v>
      </c>
      <c r="U12" s="675" t="s">
        <v>129</v>
      </c>
      <c r="V12" s="494"/>
      <c r="W12" s="494"/>
      <c r="X12" s="494"/>
      <c r="Y12" s="494"/>
      <c r="Z12" s="6"/>
    </row>
    <row r="13" spans="1:26" ht="15.75" customHeight="1" x14ac:dyDescent="0.2">
      <c r="A13" s="6"/>
      <c r="B13" s="652"/>
      <c r="C13" s="633"/>
      <c r="D13" s="6"/>
      <c r="E13" s="50"/>
      <c r="F13" s="6"/>
      <c r="G13" s="50"/>
      <c r="H13" s="6"/>
      <c r="I13" s="51"/>
      <c r="J13" s="6"/>
      <c r="K13" s="49"/>
      <c r="L13" s="6"/>
      <c r="M13" s="50"/>
      <c r="N13" s="6"/>
      <c r="O13" s="50"/>
      <c r="P13" s="6"/>
      <c r="Q13" s="51"/>
      <c r="R13" s="38"/>
      <c r="S13" s="38"/>
      <c r="T13" s="43" t="s">
        <v>120</v>
      </c>
      <c r="U13" s="675" t="s">
        <v>130</v>
      </c>
      <c r="V13" s="494"/>
      <c r="W13" s="494"/>
      <c r="X13" s="494"/>
      <c r="Y13" s="494"/>
      <c r="Z13" s="6"/>
    </row>
    <row r="14" spans="1:26" ht="15.75" customHeight="1" x14ac:dyDescent="0.2">
      <c r="A14" s="6"/>
      <c r="B14" s="640"/>
      <c r="C14" s="641"/>
      <c r="D14" s="6"/>
      <c r="E14" s="50"/>
      <c r="F14" s="6"/>
      <c r="G14" s="50"/>
      <c r="H14" s="6"/>
      <c r="I14" s="51"/>
      <c r="J14" s="6"/>
      <c r="K14" s="49"/>
      <c r="L14" s="6"/>
      <c r="M14" s="50"/>
      <c r="N14" s="6"/>
      <c r="O14" s="50"/>
      <c r="P14" s="6"/>
      <c r="Q14" s="51"/>
      <c r="R14" s="38"/>
      <c r="S14" s="38"/>
      <c r="T14" s="676" t="s">
        <v>131</v>
      </c>
      <c r="U14" s="494"/>
      <c r="V14" s="494"/>
      <c r="W14" s="494"/>
      <c r="X14" s="494"/>
      <c r="Y14" s="494"/>
      <c r="Z14" s="6"/>
    </row>
    <row r="15" spans="1:26" ht="15.75" customHeight="1" x14ac:dyDescent="0.2">
      <c r="A15" s="6"/>
      <c r="B15" s="640"/>
      <c r="C15" s="641"/>
      <c r="D15" s="6"/>
      <c r="E15" s="50"/>
      <c r="F15" s="6"/>
      <c r="G15" s="50"/>
      <c r="H15" s="6"/>
      <c r="I15" s="51"/>
      <c r="J15" s="6"/>
      <c r="K15" s="49"/>
      <c r="L15" s="6"/>
      <c r="M15" s="50"/>
      <c r="N15" s="6"/>
      <c r="O15" s="50"/>
      <c r="P15" s="6"/>
      <c r="Q15" s="51"/>
      <c r="R15" s="38"/>
      <c r="S15" s="38"/>
      <c r="T15" s="673" t="s">
        <v>132</v>
      </c>
      <c r="U15" s="494"/>
      <c r="V15" s="494"/>
      <c r="W15" s="494"/>
      <c r="X15" s="494"/>
      <c r="Y15" s="494"/>
      <c r="Z15" s="6"/>
    </row>
    <row r="16" spans="1:26" ht="15.75" customHeight="1" x14ac:dyDescent="0.2">
      <c r="A16" s="6"/>
      <c r="B16" s="642"/>
      <c r="C16" s="643"/>
      <c r="D16" s="52"/>
      <c r="E16" s="53"/>
      <c r="F16" s="52"/>
      <c r="G16" s="53"/>
      <c r="H16" s="52"/>
      <c r="I16" s="54"/>
      <c r="J16" s="6"/>
      <c r="K16" s="55"/>
      <c r="L16" s="52"/>
      <c r="M16" s="53"/>
      <c r="N16" s="52"/>
      <c r="O16" s="53"/>
      <c r="P16" s="52"/>
      <c r="Q16" s="54"/>
      <c r="R16" s="38"/>
      <c r="S16" s="38"/>
      <c r="T16" s="494"/>
      <c r="U16" s="494"/>
      <c r="V16" s="494"/>
      <c r="W16" s="494"/>
      <c r="X16" s="494"/>
      <c r="Y16" s="494"/>
      <c r="Z16" s="6"/>
    </row>
    <row r="17" spans="1:26" ht="15.75" customHeight="1" x14ac:dyDescent="0.2">
      <c r="A17" s="6"/>
      <c r="B17" s="644"/>
      <c r="C17" s="645"/>
      <c r="D17" s="645"/>
      <c r="E17" s="645"/>
      <c r="F17" s="645"/>
      <c r="G17" s="24" t="s">
        <v>133</v>
      </c>
      <c r="H17" s="6"/>
      <c r="I17" s="56">
        <f>SUM(I13:I16)</f>
        <v>0</v>
      </c>
      <c r="J17" s="6"/>
      <c r="K17" s="644"/>
      <c r="L17" s="645"/>
      <c r="M17" s="645"/>
      <c r="N17" s="645"/>
      <c r="O17" s="24" t="s">
        <v>133</v>
      </c>
      <c r="P17" s="6"/>
      <c r="Q17" s="57">
        <f>SUM(Q13:Q16)</f>
        <v>0</v>
      </c>
      <c r="R17" s="38"/>
      <c r="S17" s="38"/>
      <c r="T17" s="494"/>
      <c r="U17" s="494"/>
      <c r="V17" s="494"/>
      <c r="W17" s="494"/>
      <c r="X17" s="494"/>
      <c r="Y17" s="494"/>
      <c r="Z17" s="6"/>
    </row>
    <row r="18" spans="1:26" ht="15.75" customHeight="1" x14ac:dyDescent="0.2">
      <c r="A18" s="6"/>
      <c r="B18" s="637"/>
      <c r="C18" s="494"/>
      <c r="D18" s="494"/>
      <c r="E18" s="494"/>
      <c r="F18" s="494"/>
      <c r="G18" s="494"/>
      <c r="H18" s="494"/>
      <c r="I18" s="494"/>
      <c r="J18" s="494"/>
      <c r="K18" s="494"/>
      <c r="L18" s="494"/>
      <c r="M18" s="494"/>
      <c r="N18" s="494"/>
      <c r="O18" s="494"/>
      <c r="P18" s="494"/>
      <c r="Q18" s="494"/>
      <c r="R18" s="38"/>
      <c r="S18" s="38"/>
      <c r="T18" s="674" t="s">
        <v>134</v>
      </c>
      <c r="U18" s="494"/>
      <c r="V18" s="494"/>
      <c r="W18" s="494"/>
      <c r="X18" s="494"/>
      <c r="Y18" s="494"/>
      <c r="Z18" s="6"/>
    </row>
    <row r="19" spans="1:26" ht="15.75" customHeight="1" x14ac:dyDescent="0.2">
      <c r="A19" s="6"/>
      <c r="B19" s="638" t="s">
        <v>135</v>
      </c>
      <c r="C19" s="494"/>
      <c r="D19" s="494"/>
      <c r="E19" s="494"/>
      <c r="F19" s="494"/>
      <c r="G19" s="494"/>
      <c r="H19" s="494"/>
      <c r="I19" s="494"/>
      <c r="J19" s="494"/>
      <c r="K19" s="494"/>
      <c r="L19" s="494"/>
      <c r="M19" s="494"/>
      <c r="N19" s="494"/>
      <c r="O19" s="494"/>
      <c r="P19" s="494"/>
      <c r="Q19" s="494"/>
      <c r="R19" s="38"/>
      <c r="S19" s="38"/>
      <c r="T19" s="673" t="s">
        <v>136</v>
      </c>
      <c r="U19" s="494"/>
      <c r="V19" s="494"/>
      <c r="W19" s="494"/>
      <c r="X19" s="494"/>
      <c r="Y19" s="494"/>
      <c r="Z19" s="6"/>
    </row>
    <row r="20" spans="1:26" ht="15.75" customHeight="1" x14ac:dyDescent="0.2">
      <c r="A20" s="6"/>
      <c r="B20" s="637"/>
      <c r="C20" s="494"/>
      <c r="D20" s="494"/>
      <c r="E20" s="494"/>
      <c r="F20" s="494"/>
      <c r="G20" s="494"/>
      <c r="H20" s="494"/>
      <c r="I20" s="494"/>
      <c r="J20" s="494"/>
      <c r="K20" s="494"/>
      <c r="L20" s="494"/>
      <c r="M20" s="494"/>
      <c r="N20" s="494"/>
      <c r="O20" s="494"/>
      <c r="P20" s="494"/>
      <c r="Q20" s="494"/>
      <c r="R20" s="38"/>
      <c r="S20" s="38"/>
      <c r="T20" s="43" t="s">
        <v>120</v>
      </c>
      <c r="U20" s="493" t="s">
        <v>137</v>
      </c>
      <c r="V20" s="494"/>
      <c r="W20" s="494"/>
      <c r="X20" s="494"/>
      <c r="Y20" s="494"/>
      <c r="Z20" s="6"/>
    </row>
    <row r="21" spans="1:26" ht="22.5" customHeight="1" x14ac:dyDescent="0.2">
      <c r="A21" s="6"/>
      <c r="B21" s="639"/>
      <c r="C21" s="633"/>
      <c r="D21" s="633"/>
      <c r="E21" s="633"/>
      <c r="F21" s="633"/>
      <c r="G21" s="633"/>
      <c r="H21" s="42"/>
      <c r="I21" s="632"/>
      <c r="J21" s="633"/>
      <c r="K21" s="633"/>
      <c r="L21" s="633"/>
      <c r="M21" s="633"/>
      <c r="N21" s="6"/>
      <c r="O21" s="632"/>
      <c r="P21" s="633"/>
      <c r="Q21" s="633"/>
      <c r="R21" s="38"/>
      <c r="S21" s="38"/>
      <c r="T21" s="43"/>
      <c r="U21" s="494"/>
      <c r="V21" s="494"/>
      <c r="W21" s="494"/>
      <c r="X21" s="494"/>
      <c r="Y21" s="494"/>
      <c r="Z21" s="6"/>
    </row>
    <row r="22" spans="1:26" ht="21" customHeight="1" x14ac:dyDescent="0.2">
      <c r="A22" s="6"/>
      <c r="B22" s="634" t="s">
        <v>138</v>
      </c>
      <c r="C22" s="494"/>
      <c r="D22" s="494"/>
      <c r="E22" s="494"/>
      <c r="F22" s="494"/>
      <c r="G22" s="494"/>
      <c r="H22" s="59"/>
      <c r="I22" s="634" t="s">
        <v>139</v>
      </c>
      <c r="J22" s="494"/>
      <c r="K22" s="494"/>
      <c r="L22" s="494"/>
      <c r="M22" s="494"/>
      <c r="N22" s="60"/>
      <c r="O22" s="635" t="s">
        <v>140</v>
      </c>
      <c r="P22" s="636"/>
      <c r="Q22" s="636"/>
      <c r="R22" s="38"/>
      <c r="S22" s="38"/>
      <c r="T22" s="25" t="s">
        <v>120</v>
      </c>
      <c r="U22" s="673" t="s">
        <v>141</v>
      </c>
      <c r="V22" s="494"/>
      <c r="W22" s="494"/>
      <c r="X22" s="494"/>
      <c r="Y22" s="494"/>
      <c r="Z22" s="6"/>
    </row>
    <row r="23" spans="1:26" ht="21" customHeight="1" x14ac:dyDescent="0.2">
      <c r="A23" s="6"/>
      <c r="B23" s="58"/>
      <c r="C23" s="58"/>
      <c r="D23" s="58"/>
      <c r="E23" s="58"/>
      <c r="F23" s="58"/>
      <c r="G23" s="58"/>
      <c r="H23" s="59"/>
      <c r="I23" s="58"/>
      <c r="J23" s="60"/>
      <c r="K23" s="60"/>
      <c r="L23" s="60"/>
      <c r="M23" s="60"/>
      <c r="N23" s="60"/>
      <c r="O23" s="61"/>
      <c r="P23" s="61"/>
      <c r="Q23" s="61"/>
      <c r="R23" s="38"/>
      <c r="S23" s="38"/>
      <c r="T23" s="25"/>
      <c r="U23" s="494"/>
      <c r="V23" s="494"/>
      <c r="W23" s="494"/>
      <c r="X23" s="494"/>
      <c r="Y23" s="494"/>
      <c r="Z23" s="6"/>
    </row>
    <row r="24" spans="1:26" ht="15.75" customHeight="1" x14ac:dyDescent="0.2">
      <c r="A24" s="6"/>
      <c r="B24" s="637"/>
      <c r="C24" s="494"/>
      <c r="D24" s="494"/>
      <c r="E24" s="494"/>
      <c r="F24" s="494"/>
      <c r="G24" s="494"/>
      <c r="H24" s="494"/>
      <c r="I24" s="494"/>
      <c r="J24" s="494"/>
      <c r="K24" s="494"/>
      <c r="L24" s="494"/>
      <c r="M24" s="494"/>
      <c r="N24" s="494"/>
      <c r="O24" s="494"/>
      <c r="P24" s="494"/>
      <c r="Q24" s="494"/>
      <c r="R24" s="38"/>
      <c r="S24" s="38"/>
      <c r="T24" s="6"/>
      <c r="U24" s="494"/>
      <c r="V24" s="494"/>
      <c r="W24" s="494"/>
      <c r="X24" s="494"/>
      <c r="Y24" s="494"/>
      <c r="Z24" s="6"/>
    </row>
    <row r="25" spans="1:26" ht="15.75" customHeight="1" x14ac:dyDescent="0.2">
      <c r="A25" s="6"/>
      <c r="B25" s="638" t="s">
        <v>142</v>
      </c>
      <c r="C25" s="494"/>
      <c r="D25" s="494"/>
      <c r="E25" s="494"/>
      <c r="F25" s="494"/>
      <c r="G25" s="494"/>
      <c r="H25" s="494"/>
      <c r="I25" s="494"/>
      <c r="J25" s="494"/>
      <c r="K25" s="494"/>
      <c r="L25" s="494"/>
      <c r="M25" s="494"/>
      <c r="N25" s="494"/>
      <c r="O25" s="494"/>
      <c r="P25" s="494"/>
      <c r="Q25" s="494"/>
      <c r="R25" s="38"/>
      <c r="S25" s="38"/>
      <c r="T25" s="674" t="s">
        <v>143</v>
      </c>
      <c r="U25" s="494"/>
      <c r="V25" s="494"/>
      <c r="W25" s="494"/>
      <c r="X25" s="494"/>
      <c r="Y25" s="494"/>
      <c r="Z25" s="6"/>
    </row>
    <row r="26" spans="1:26" ht="18.75" customHeight="1" x14ac:dyDescent="0.2">
      <c r="A26" s="6"/>
      <c r="B26" s="637"/>
      <c r="C26" s="494"/>
      <c r="D26" s="494"/>
      <c r="E26" s="494"/>
      <c r="F26" s="494"/>
      <c r="G26" s="494"/>
      <c r="H26" s="494"/>
      <c r="I26" s="494"/>
      <c r="J26" s="494"/>
      <c r="K26" s="494"/>
      <c r="L26" s="494"/>
      <c r="M26" s="494"/>
      <c r="N26" s="494"/>
      <c r="O26" s="494"/>
      <c r="P26" s="494"/>
      <c r="Q26" s="494"/>
      <c r="R26" s="38"/>
      <c r="S26" s="38"/>
      <c r="T26" s="43" t="s">
        <v>120</v>
      </c>
      <c r="U26" s="675" t="s">
        <v>144</v>
      </c>
      <c r="V26" s="494"/>
      <c r="W26" s="494"/>
      <c r="X26" s="494"/>
      <c r="Y26" s="494"/>
      <c r="Z26" s="6"/>
    </row>
    <row r="27" spans="1:26" ht="15.75" customHeight="1" x14ac:dyDescent="0.2">
      <c r="A27" s="6"/>
      <c r="B27" s="639"/>
      <c r="C27" s="633"/>
      <c r="D27" s="633"/>
      <c r="E27" s="633"/>
      <c r="F27" s="633"/>
      <c r="G27" s="633"/>
      <c r="H27" s="6"/>
      <c r="I27" s="632"/>
      <c r="J27" s="633"/>
      <c r="K27" s="633"/>
      <c r="L27" s="633"/>
      <c r="M27" s="633"/>
      <c r="N27" s="6"/>
      <c r="O27" s="632"/>
      <c r="P27" s="633"/>
      <c r="Q27" s="633"/>
      <c r="R27" s="38"/>
      <c r="S27" s="38"/>
      <c r="T27" s="43" t="s">
        <v>120</v>
      </c>
      <c r="U27" s="493" t="s">
        <v>145</v>
      </c>
      <c r="V27" s="494"/>
      <c r="W27" s="494"/>
      <c r="X27" s="494"/>
      <c r="Y27" s="494"/>
      <c r="Z27" s="6"/>
    </row>
    <row r="28" spans="1:26" ht="15.75" customHeight="1" x14ac:dyDescent="0.2">
      <c r="A28" s="6"/>
      <c r="B28" s="634" t="s">
        <v>146</v>
      </c>
      <c r="C28" s="494"/>
      <c r="D28" s="494"/>
      <c r="E28" s="494"/>
      <c r="F28" s="494"/>
      <c r="G28" s="494"/>
      <c r="H28" s="59"/>
      <c r="I28" s="634" t="s">
        <v>147</v>
      </c>
      <c r="J28" s="494"/>
      <c r="K28" s="494"/>
      <c r="L28" s="494"/>
      <c r="M28" s="494"/>
      <c r="N28" s="60"/>
      <c r="O28" s="635" t="s">
        <v>140</v>
      </c>
      <c r="P28" s="636"/>
      <c r="Q28" s="636"/>
      <c r="R28" s="38"/>
      <c r="S28" s="38"/>
      <c r="T28" s="43" t="s">
        <v>120</v>
      </c>
      <c r="U28" s="493" t="s">
        <v>148</v>
      </c>
      <c r="V28" s="494"/>
      <c r="W28" s="494"/>
      <c r="X28" s="494"/>
      <c r="Y28" s="494"/>
      <c r="Z28" s="6"/>
    </row>
    <row r="29" spans="1:26" ht="20.25" customHeight="1" x14ac:dyDescent="0.2">
      <c r="A29" s="6"/>
      <c r="B29" s="637"/>
      <c r="C29" s="494"/>
      <c r="D29" s="494"/>
      <c r="E29" s="494"/>
      <c r="F29" s="494"/>
      <c r="G29" s="494"/>
      <c r="H29" s="494"/>
      <c r="I29" s="494"/>
      <c r="J29" s="494"/>
      <c r="K29" s="494"/>
      <c r="L29" s="494"/>
      <c r="M29" s="494"/>
      <c r="N29" s="494"/>
      <c r="O29" s="494"/>
      <c r="P29" s="494"/>
      <c r="Q29" s="494"/>
      <c r="R29" s="38"/>
      <c r="S29" s="38"/>
      <c r="T29" s="43"/>
      <c r="U29" s="494"/>
      <c r="V29" s="494"/>
      <c r="W29" s="494"/>
      <c r="X29" s="494"/>
      <c r="Y29" s="494"/>
      <c r="Z29" s="6"/>
    </row>
    <row r="30" spans="1:26" ht="17.25" customHeight="1" x14ac:dyDescent="0.2">
      <c r="A30" s="6"/>
      <c r="B30" s="671" t="s">
        <v>149</v>
      </c>
      <c r="C30" s="494"/>
      <c r="D30" s="494"/>
      <c r="E30" s="494"/>
      <c r="F30" s="494"/>
      <c r="G30" s="494"/>
      <c r="H30" s="494"/>
      <c r="I30" s="494"/>
      <c r="J30" s="494"/>
      <c r="K30" s="494"/>
      <c r="L30" s="494"/>
      <c r="M30" s="494"/>
      <c r="N30" s="494"/>
      <c r="O30" s="494"/>
      <c r="P30" s="494"/>
      <c r="Q30" s="494"/>
      <c r="R30" s="38"/>
      <c r="S30" s="38"/>
      <c r="T30" s="43" t="s">
        <v>120</v>
      </c>
      <c r="U30" s="493" t="s">
        <v>189</v>
      </c>
      <c r="V30" s="494"/>
      <c r="W30" s="494"/>
      <c r="X30" s="494"/>
      <c r="Y30" s="494"/>
      <c r="Z30" s="6"/>
    </row>
    <row r="31" spans="1:26" ht="15.75" customHeight="1" x14ac:dyDescent="0.2">
      <c r="A31" s="6"/>
      <c r="B31" s="494"/>
      <c r="C31" s="494"/>
      <c r="D31" s="494"/>
      <c r="E31" s="494"/>
      <c r="F31" s="494"/>
      <c r="G31" s="494"/>
      <c r="H31" s="494"/>
      <c r="I31" s="494"/>
      <c r="J31" s="494"/>
      <c r="K31" s="494"/>
      <c r="L31" s="494"/>
      <c r="M31" s="494"/>
      <c r="N31" s="494"/>
      <c r="O31" s="494"/>
      <c r="P31" s="494"/>
      <c r="Q31" s="494"/>
      <c r="R31" s="38"/>
      <c r="S31" s="38"/>
      <c r="T31" s="43"/>
      <c r="U31" s="494"/>
      <c r="V31" s="494"/>
      <c r="W31" s="494"/>
      <c r="X31" s="494"/>
      <c r="Y31" s="494"/>
      <c r="Z31" s="6"/>
    </row>
    <row r="32" spans="1:26" ht="15.75" customHeight="1" x14ac:dyDescent="0.2">
      <c r="A32" s="6"/>
      <c r="B32" s="639"/>
      <c r="C32" s="633"/>
      <c r="D32" s="633"/>
      <c r="E32" s="633"/>
      <c r="F32" s="633"/>
      <c r="G32" s="633"/>
      <c r="H32" s="6"/>
      <c r="I32" s="632"/>
      <c r="J32" s="633"/>
      <c r="K32" s="633"/>
      <c r="L32" s="633"/>
      <c r="M32" s="633"/>
      <c r="N32" s="6"/>
      <c r="O32" s="632"/>
      <c r="P32" s="633"/>
      <c r="Q32" s="633"/>
      <c r="R32" s="38"/>
      <c r="S32" s="38"/>
      <c r="T32" s="43"/>
      <c r="U32" s="494"/>
      <c r="V32" s="494"/>
      <c r="W32" s="494"/>
      <c r="X32" s="494"/>
      <c r="Y32" s="494"/>
      <c r="Z32" s="6"/>
    </row>
    <row r="33" spans="1:26" ht="15.75" customHeight="1" x14ac:dyDescent="0.2">
      <c r="A33" s="6"/>
      <c r="B33" s="634" t="s">
        <v>151</v>
      </c>
      <c r="C33" s="494"/>
      <c r="D33" s="494"/>
      <c r="E33" s="494"/>
      <c r="F33" s="494"/>
      <c r="G33" s="494"/>
      <c r="H33" s="6"/>
      <c r="I33" s="634" t="s">
        <v>152</v>
      </c>
      <c r="J33" s="494"/>
      <c r="K33" s="494"/>
      <c r="L33" s="494"/>
      <c r="M33" s="494"/>
      <c r="N33" s="60"/>
      <c r="O33" s="635" t="s">
        <v>140</v>
      </c>
      <c r="P33" s="636"/>
      <c r="Q33" s="636"/>
      <c r="R33" s="38"/>
      <c r="S33" s="38"/>
      <c r="T33" s="43" t="s">
        <v>120</v>
      </c>
      <c r="U33" s="493" t="s">
        <v>153</v>
      </c>
      <c r="V33" s="494"/>
      <c r="W33" s="494"/>
      <c r="X33" s="494"/>
      <c r="Y33" s="494"/>
      <c r="Z33" s="6"/>
    </row>
    <row r="34" spans="1:26" ht="20.25" customHeight="1" x14ac:dyDescent="0.2">
      <c r="A34" s="6"/>
      <c r="B34" s="634"/>
      <c r="C34" s="494"/>
      <c r="D34" s="494"/>
      <c r="E34" s="494"/>
      <c r="F34" s="494"/>
      <c r="G34" s="494"/>
      <c r="H34" s="494"/>
      <c r="I34" s="494"/>
      <c r="J34" s="494"/>
      <c r="K34" s="494"/>
      <c r="L34" s="494"/>
      <c r="M34" s="494"/>
      <c r="N34" s="494"/>
      <c r="O34" s="494"/>
      <c r="P34" s="494"/>
      <c r="Q34" s="494"/>
      <c r="R34" s="38"/>
      <c r="S34" s="38"/>
      <c r="T34" s="6"/>
      <c r="U34" s="6"/>
      <c r="V34" s="6"/>
      <c r="W34" s="6"/>
      <c r="X34" s="6"/>
      <c r="Y34" s="6"/>
      <c r="Z34" s="6"/>
    </row>
    <row r="35" spans="1:26" ht="15.75" customHeight="1" x14ac:dyDescent="0.2">
      <c r="A35" s="6"/>
      <c r="B35" s="669" t="s">
        <v>154</v>
      </c>
      <c r="C35" s="494"/>
      <c r="D35" s="494"/>
      <c r="E35" s="494"/>
      <c r="F35" s="494"/>
      <c r="G35" s="494"/>
      <c r="H35" s="494"/>
      <c r="I35" s="494"/>
      <c r="J35" s="494"/>
      <c r="K35" s="494"/>
      <c r="L35" s="494"/>
      <c r="M35" s="494"/>
      <c r="N35" s="494"/>
      <c r="O35" s="494"/>
      <c r="P35" s="494"/>
      <c r="Q35" s="494"/>
      <c r="R35" s="38"/>
      <c r="S35" s="38"/>
      <c r="T35" s="6"/>
      <c r="U35" s="6"/>
      <c r="V35" s="6"/>
      <c r="W35" s="6"/>
      <c r="X35" s="6"/>
      <c r="Y35" s="6"/>
      <c r="Z35" s="6"/>
    </row>
    <row r="36" spans="1:26" ht="20.25" customHeight="1" x14ac:dyDescent="0.2">
      <c r="A36" s="6"/>
      <c r="B36" s="6"/>
      <c r="C36" s="672" t="s">
        <v>155</v>
      </c>
      <c r="D36" s="494"/>
      <c r="E36" s="494"/>
      <c r="F36" s="494"/>
      <c r="G36" s="494"/>
      <c r="H36" s="494"/>
      <c r="I36" s="494"/>
      <c r="J36" s="494"/>
      <c r="K36" s="494"/>
      <c r="L36" s="494"/>
      <c r="M36" s="494"/>
      <c r="N36" s="494"/>
      <c r="O36" s="494"/>
      <c r="P36" s="494"/>
      <c r="Q36" s="494"/>
      <c r="R36" s="38"/>
      <c r="S36" s="38"/>
      <c r="T36" s="6"/>
      <c r="U36" s="6"/>
      <c r="V36" s="6"/>
      <c r="W36" s="6"/>
      <c r="X36" s="6"/>
      <c r="Y36" s="6"/>
      <c r="Z36" s="6"/>
    </row>
    <row r="37" spans="1:26" ht="15.75" customHeight="1" x14ac:dyDescent="0.2">
      <c r="A37" s="6"/>
      <c r="B37" s="6"/>
      <c r="C37" s="672" t="s">
        <v>156</v>
      </c>
      <c r="D37" s="494"/>
      <c r="E37" s="494"/>
      <c r="F37" s="494"/>
      <c r="G37" s="494"/>
      <c r="H37" s="494"/>
      <c r="I37" s="494"/>
      <c r="J37" s="494"/>
      <c r="K37" s="494"/>
      <c r="L37" s="494"/>
      <c r="M37" s="494"/>
      <c r="N37" s="494"/>
      <c r="O37" s="494"/>
      <c r="P37" s="494"/>
      <c r="Q37" s="494"/>
      <c r="R37" s="38"/>
      <c r="S37" s="38"/>
      <c r="T37" s="6"/>
      <c r="U37" s="6"/>
      <c r="V37" s="6"/>
      <c r="W37" s="6"/>
      <c r="X37" s="6"/>
      <c r="Y37" s="6"/>
      <c r="Z37" s="6"/>
    </row>
    <row r="38" spans="1:26" ht="15.75" customHeight="1" x14ac:dyDescent="0.2">
      <c r="A38" s="6"/>
      <c r="B38" s="669" t="s">
        <v>157</v>
      </c>
      <c r="C38" s="494"/>
      <c r="D38" s="494"/>
      <c r="E38" s="494"/>
      <c r="F38" s="494"/>
      <c r="G38" s="494"/>
      <c r="H38" s="494"/>
      <c r="I38" s="494"/>
      <c r="J38" s="494"/>
      <c r="K38" s="494"/>
      <c r="L38" s="494"/>
      <c r="M38" s="494"/>
      <c r="N38" s="494"/>
      <c r="O38" s="494"/>
      <c r="P38" s="494"/>
      <c r="Q38" s="494"/>
      <c r="R38" s="38"/>
      <c r="S38" s="38"/>
      <c r="T38" s="6"/>
      <c r="U38" s="6"/>
      <c r="V38" s="6"/>
      <c r="W38" s="6"/>
      <c r="X38" s="6"/>
      <c r="Y38" s="6"/>
      <c r="Z38" s="6"/>
    </row>
    <row r="39" spans="1:26" ht="15.75" customHeight="1" x14ac:dyDescent="0.25">
      <c r="A39" s="6"/>
      <c r="B39" s="6"/>
      <c r="C39" s="670" t="s">
        <v>158</v>
      </c>
      <c r="D39" s="494"/>
      <c r="E39" s="494"/>
      <c r="F39" s="494"/>
      <c r="G39" s="494"/>
      <c r="H39" s="494"/>
      <c r="I39" s="494"/>
      <c r="J39" s="494"/>
      <c r="K39" s="494"/>
      <c r="L39" s="494"/>
      <c r="M39" s="494"/>
      <c r="N39" s="494"/>
      <c r="O39" s="494"/>
      <c r="P39" s="494"/>
      <c r="Q39" s="494"/>
      <c r="R39" s="6"/>
      <c r="S39" s="6"/>
      <c r="T39" s="6"/>
      <c r="U39" s="6"/>
      <c r="V39" s="6"/>
      <c r="W39" s="6"/>
      <c r="X39" s="6"/>
      <c r="Y39" s="6"/>
      <c r="Z39" s="6"/>
    </row>
    <row r="40" spans="1:26" ht="17.25" customHeight="1" x14ac:dyDescent="0.2">
      <c r="A40" s="6"/>
      <c r="B40" s="669" t="s">
        <v>159</v>
      </c>
      <c r="C40" s="494"/>
      <c r="D40" s="494"/>
      <c r="E40" s="494"/>
      <c r="F40" s="494"/>
      <c r="G40" s="494"/>
      <c r="H40" s="494"/>
      <c r="I40" s="494"/>
      <c r="J40" s="494"/>
      <c r="K40" s="494"/>
      <c r="L40" s="494"/>
      <c r="M40" s="494"/>
      <c r="N40" s="494"/>
      <c r="O40" s="494"/>
      <c r="P40" s="494"/>
      <c r="Q40" s="494"/>
      <c r="R40" s="6"/>
      <c r="S40" s="6"/>
      <c r="T40" s="6"/>
      <c r="U40" s="6"/>
      <c r="V40" s="6"/>
      <c r="W40" s="6"/>
      <c r="X40" s="6"/>
      <c r="Y40" s="6"/>
      <c r="Z40" s="6"/>
    </row>
    <row r="41" spans="1:26" ht="15.75" customHeight="1" x14ac:dyDescent="0.2">
      <c r="A41" s="6"/>
      <c r="B41" s="6"/>
      <c r="C41" s="670" t="s">
        <v>160</v>
      </c>
      <c r="D41" s="494"/>
      <c r="E41" s="494"/>
      <c r="F41" s="494"/>
      <c r="G41" s="494"/>
      <c r="H41" s="494"/>
      <c r="I41" s="494"/>
      <c r="J41" s="494"/>
      <c r="K41" s="494"/>
      <c r="L41" s="494"/>
      <c r="M41" s="494"/>
      <c r="N41" s="494"/>
      <c r="O41" s="494"/>
      <c r="P41" s="494"/>
      <c r="Q41" s="494"/>
      <c r="R41" s="6"/>
      <c r="S41" s="6"/>
      <c r="T41" s="6"/>
      <c r="U41" s="6"/>
      <c r="V41" s="6"/>
      <c r="W41" s="6"/>
      <c r="X41" s="6"/>
      <c r="Y41" s="6"/>
      <c r="Z41" s="6"/>
    </row>
    <row r="42" spans="1:26" ht="15.75" customHeight="1" x14ac:dyDescent="0.2">
      <c r="A42" s="6"/>
      <c r="B42" s="6"/>
      <c r="C42" s="62"/>
      <c r="D42" s="62"/>
      <c r="E42" s="62"/>
      <c r="F42" s="62"/>
      <c r="G42" s="62"/>
      <c r="H42" s="62"/>
      <c r="I42" s="62"/>
      <c r="J42" s="62"/>
      <c r="K42" s="62"/>
      <c r="L42" s="62"/>
      <c r="M42" s="62"/>
      <c r="N42" s="62"/>
      <c r="O42" s="62"/>
      <c r="P42" s="62"/>
      <c r="Q42" s="62"/>
      <c r="R42" s="6"/>
      <c r="S42" s="6"/>
      <c r="T42" s="6"/>
      <c r="U42" s="6"/>
      <c r="V42" s="6"/>
      <c r="W42" s="6"/>
      <c r="X42" s="6"/>
      <c r="Y42" s="6"/>
      <c r="Z42" s="6"/>
    </row>
    <row r="43" spans="1:26" ht="15.75" customHeigh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5.75"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5.75"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5.75" hidden="1"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22.5" hidden="1"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5.75" hidden="1"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5.75" hidden="1"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5.75"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5.75"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5.7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5.75"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5.7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5.75" customHeigh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5.75" customHeigh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5.75" customHeight="1" x14ac:dyDescent="0.2">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x14ac:dyDescent="0.2">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5.75" customHeigh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5.7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5.7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5.75" customHeigh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5.75" customHeight="1" x14ac:dyDescent="0.2">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x14ac:dyDescent="0.2">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5.75" customHeight="1" x14ac:dyDescent="0.2">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5.75" customHeight="1" x14ac:dyDescent="0.2">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5.75" customHeight="1" x14ac:dyDescent="0.2">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5.75" customHeight="1" x14ac:dyDescent="0.2">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5.75" customHeight="1" x14ac:dyDescent="0.2">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5.75"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x14ac:dyDescent="0.2">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x14ac:dyDescent="0.2">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2"/>
    <row r="243" spans="1:26" ht="15.75" customHeight="1" x14ac:dyDescent="0.2"/>
    <row r="244" spans="1:26" ht="15.75" customHeight="1" x14ac:dyDescent="0.2"/>
    <row r="245" spans="1:26" ht="15.75" customHeight="1" x14ac:dyDescent="0.2"/>
    <row r="246" spans="1:26" ht="15.75" customHeight="1" x14ac:dyDescent="0.2"/>
    <row r="247" spans="1:26" ht="15.75" customHeight="1" x14ac:dyDescent="0.2"/>
    <row r="248" spans="1:26" ht="15.75" customHeight="1" x14ac:dyDescent="0.2"/>
    <row r="249" spans="1:26" ht="15.75" customHeight="1" x14ac:dyDescent="0.2"/>
    <row r="250" spans="1:26" ht="15.75" customHeight="1" x14ac:dyDescent="0.2"/>
    <row r="251" spans="1:26" ht="15.75" customHeight="1" x14ac:dyDescent="0.2"/>
    <row r="252" spans="1:26" ht="15.75" customHeight="1" x14ac:dyDescent="0.2"/>
    <row r="253" spans="1:26" ht="15.75" customHeight="1" x14ac:dyDescent="0.2"/>
    <row r="254" spans="1:26" ht="15.75" customHeight="1" x14ac:dyDescent="0.2"/>
    <row r="255" spans="1:26" ht="15.75" customHeight="1" x14ac:dyDescent="0.2"/>
    <row r="256" spans="1:2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rotectedRanges>
    <protectedRange sqref="C6 L6 L8 B13:C16 E13:E16 G13:G16 I13:I16 K13:K16 M13:M16 O13:O16 Q13:Q16 I21 O21 I27 O27 I32 O32" name="Range1"/>
  </protectedRanges>
  <mergeCells count="74">
    <mergeCell ref="T7:Y9"/>
    <mergeCell ref="U10:Y10"/>
    <mergeCell ref="U11:Y11"/>
    <mergeCell ref="U12:Y12"/>
    <mergeCell ref="U13:Y13"/>
    <mergeCell ref="T14:Y14"/>
    <mergeCell ref="T15:Y17"/>
    <mergeCell ref="T18:Y18"/>
    <mergeCell ref="T19:Y19"/>
    <mergeCell ref="U20:Y21"/>
    <mergeCell ref="U22:Y24"/>
    <mergeCell ref="T25:Y25"/>
    <mergeCell ref="U26:Y26"/>
    <mergeCell ref="U27:Y27"/>
    <mergeCell ref="B34:Q34"/>
    <mergeCell ref="B22:G22"/>
    <mergeCell ref="I22:M22"/>
    <mergeCell ref="O22:Q22"/>
    <mergeCell ref="B24:Q24"/>
    <mergeCell ref="B25:Q25"/>
    <mergeCell ref="B26:Q26"/>
    <mergeCell ref="U28:Y29"/>
    <mergeCell ref="U30:Y32"/>
    <mergeCell ref="U33:Y33"/>
    <mergeCell ref="B27:G27"/>
    <mergeCell ref="I27:M27"/>
    <mergeCell ref="B40:Q40"/>
    <mergeCell ref="C41:Q41"/>
    <mergeCell ref="B30:Q31"/>
    <mergeCell ref="B32:G32"/>
    <mergeCell ref="I32:M32"/>
    <mergeCell ref="O32:Q32"/>
    <mergeCell ref="B33:G33"/>
    <mergeCell ref="I33:M33"/>
    <mergeCell ref="O33:Q33"/>
    <mergeCell ref="B35:Q35"/>
    <mergeCell ref="C36:Q36"/>
    <mergeCell ref="C37:Q37"/>
    <mergeCell ref="B38:Q38"/>
    <mergeCell ref="C39:Q39"/>
    <mergeCell ref="B2:Q3"/>
    <mergeCell ref="T2:Y4"/>
    <mergeCell ref="B4:Q4"/>
    <mergeCell ref="B5:Q5"/>
    <mergeCell ref="T5:Y6"/>
    <mergeCell ref="I6:K6"/>
    <mergeCell ref="L6:Q6"/>
    <mergeCell ref="C6:H6"/>
    <mergeCell ref="B7:I7"/>
    <mergeCell ref="M7:Q7"/>
    <mergeCell ref="B8:K8"/>
    <mergeCell ref="L8:M8"/>
    <mergeCell ref="N8:Q8"/>
    <mergeCell ref="B9:Q10"/>
    <mergeCell ref="B11:I11"/>
    <mergeCell ref="K11:Q11"/>
    <mergeCell ref="B12:C12"/>
    <mergeCell ref="B13:C13"/>
    <mergeCell ref="B14:C14"/>
    <mergeCell ref="B15:C15"/>
    <mergeCell ref="B16:C16"/>
    <mergeCell ref="B17:F17"/>
    <mergeCell ref="K17:N17"/>
    <mergeCell ref="B18:Q18"/>
    <mergeCell ref="B19:Q19"/>
    <mergeCell ref="B20:Q20"/>
    <mergeCell ref="I21:M21"/>
    <mergeCell ref="O21:Q21"/>
    <mergeCell ref="B21:G21"/>
    <mergeCell ref="O27:Q27"/>
    <mergeCell ref="B28:G28"/>
    <mergeCell ref="I28:M28"/>
    <mergeCell ref="O28:Q28"/>
    <mergeCell ref="B29:Q29"/>
  </mergeCells>
  <conditionalFormatting sqref="E13">
    <cfRule type="cellIs" dxfId="25" priority="1" stopIfTrue="1" operator="equal">
      <formula>$N$3</formula>
    </cfRule>
  </conditionalFormatting>
  <conditionalFormatting sqref="E14">
    <cfRule type="cellIs" dxfId="24" priority="2" stopIfTrue="1" operator="equal">
      <formula>$N$3</formula>
    </cfRule>
  </conditionalFormatting>
  <conditionalFormatting sqref="E15">
    <cfRule type="cellIs" dxfId="23" priority="3" stopIfTrue="1" operator="equal">
      <formula>$N$3</formula>
    </cfRule>
  </conditionalFormatting>
  <conditionalFormatting sqref="E16">
    <cfRule type="cellIs" dxfId="22" priority="4" stopIfTrue="1" operator="equal">
      <formula>$N$3</formula>
    </cfRule>
  </conditionalFormatting>
  <conditionalFormatting sqref="G13">
    <cfRule type="cellIs" dxfId="21" priority="5" stopIfTrue="1" operator="equal">
      <formula>$N$3</formula>
    </cfRule>
  </conditionalFormatting>
  <conditionalFormatting sqref="G14">
    <cfRule type="cellIs" dxfId="20" priority="6" stopIfTrue="1" operator="equal">
      <formula>$N$3</formula>
    </cfRule>
  </conditionalFormatting>
  <conditionalFormatting sqref="G15">
    <cfRule type="cellIs" dxfId="19" priority="7" stopIfTrue="1" operator="equal">
      <formula>$N$3</formula>
    </cfRule>
  </conditionalFormatting>
  <conditionalFormatting sqref="G16">
    <cfRule type="cellIs" dxfId="18" priority="8" stopIfTrue="1" operator="equal">
      <formula>$N$3</formula>
    </cfRule>
  </conditionalFormatting>
  <conditionalFormatting sqref="I13">
    <cfRule type="cellIs" dxfId="17" priority="9" stopIfTrue="1" operator="equal">
      <formula>$N$3</formula>
    </cfRule>
  </conditionalFormatting>
  <conditionalFormatting sqref="I14">
    <cfRule type="cellIs" dxfId="16" priority="10" stopIfTrue="1" operator="equal">
      <formula>$N$3</formula>
    </cfRule>
  </conditionalFormatting>
  <conditionalFormatting sqref="I15">
    <cfRule type="cellIs" dxfId="15" priority="11" stopIfTrue="1" operator="equal">
      <formula>$N$3</formula>
    </cfRule>
  </conditionalFormatting>
  <conditionalFormatting sqref="I16">
    <cfRule type="cellIs" dxfId="14" priority="12" stopIfTrue="1" operator="equal">
      <formula>$N$3</formula>
    </cfRule>
  </conditionalFormatting>
  <conditionalFormatting sqref="K13:K16">
    <cfRule type="cellIs" dxfId="13" priority="13" stopIfTrue="1" operator="equal">
      <formula>$N$3</formula>
    </cfRule>
  </conditionalFormatting>
  <conditionalFormatting sqref="M13:M16">
    <cfRule type="cellIs" dxfId="12" priority="14" stopIfTrue="1" operator="equal">
      <formula>$N$3</formula>
    </cfRule>
  </conditionalFormatting>
  <conditionalFormatting sqref="O13:O16">
    <cfRule type="cellIs" dxfId="11" priority="15" stopIfTrue="1" operator="equal">
      <formula>$N$3</formula>
    </cfRule>
  </conditionalFormatting>
  <conditionalFormatting sqref="Q13:Q16">
    <cfRule type="cellIs" dxfId="10" priority="16" stopIfTrue="1" operator="equal">
      <formula>$N$3</formula>
    </cfRule>
  </conditionalFormatting>
  <conditionalFormatting sqref="L8">
    <cfRule type="cellIs" dxfId="9" priority="17" stopIfTrue="1" operator="equal">
      <formula>$N$3</formula>
    </cfRule>
  </conditionalFormatting>
  <conditionalFormatting sqref="O21">
    <cfRule type="cellIs" dxfId="8" priority="18" stopIfTrue="1" operator="equal">
      <formula>$N$3</formula>
    </cfRule>
  </conditionalFormatting>
  <conditionalFormatting sqref="C6">
    <cfRule type="cellIs" dxfId="7" priority="19" stopIfTrue="1" operator="equal">
      <formula>$N$3</formula>
    </cfRule>
  </conditionalFormatting>
  <conditionalFormatting sqref="Q17">
    <cfRule type="cellIs" dxfId="6" priority="20" operator="greaterThan">
      <formula>$I$17</formula>
    </cfRule>
  </conditionalFormatting>
  <conditionalFormatting sqref="I21">
    <cfRule type="cellIs" dxfId="5" priority="21" stopIfTrue="1" operator="equal">
      <formula>$N$3</formula>
    </cfRule>
  </conditionalFormatting>
  <conditionalFormatting sqref="B13:B16">
    <cfRule type="cellIs" dxfId="4" priority="22" stopIfTrue="1" operator="equal">
      <formula>$N$3</formula>
    </cfRule>
  </conditionalFormatting>
  <conditionalFormatting sqref="I27">
    <cfRule type="cellIs" dxfId="3" priority="23" stopIfTrue="1" operator="equal">
      <formula>$N$3</formula>
    </cfRule>
  </conditionalFormatting>
  <conditionalFormatting sqref="O27">
    <cfRule type="cellIs" dxfId="2" priority="24" stopIfTrue="1" operator="equal">
      <formula>$N$3</formula>
    </cfRule>
  </conditionalFormatting>
  <conditionalFormatting sqref="I32">
    <cfRule type="cellIs" dxfId="1" priority="25" stopIfTrue="1" operator="equal">
      <formula>$N$3</formula>
    </cfRule>
  </conditionalFormatting>
  <conditionalFormatting sqref="O32">
    <cfRule type="cellIs" dxfId="0" priority="26" stopIfTrue="1" operator="equal">
      <formula>$N$3</formula>
    </cfRule>
  </conditionalFormatting>
  <printOptions horizontalCentered="1"/>
  <pageMargins left="0.25" right="0.25" top="0.27" bottom="0.18" header="0" footer="0"/>
  <pageSetup orientation="landscape" r:id="rId1"/>
  <headerFooter>
    <oddFooter>&amp;L4-4-11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'My Notes'!$A$9:$A$10</xm:f>
          </x14:formula1>
          <xm:sqref>L6 M7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A5673-890D-4C90-88B8-AC869614DBCE}">
  <sheetPr>
    <tabColor rgb="FF92D050"/>
  </sheetPr>
  <dimension ref="B3:J86"/>
  <sheetViews>
    <sheetView showGridLines="0" zoomScale="110" zoomScaleNormal="110" workbookViewId="0">
      <selection activeCell="F25" sqref="F25:J25"/>
    </sheetView>
  </sheetViews>
  <sheetFormatPr defaultColWidth="9.140625" defaultRowHeight="12.75" x14ac:dyDescent="0.2"/>
  <cols>
    <col min="1" max="1" width="2.140625" style="68" customWidth="1"/>
    <col min="2" max="2" width="9" style="68" customWidth="1"/>
    <col min="3" max="3" width="8.5703125" style="68" customWidth="1"/>
    <col min="4" max="4" width="12.28515625" style="68" customWidth="1"/>
    <col min="5" max="5" width="11" style="68" customWidth="1"/>
    <col min="6" max="6" width="4.7109375" style="68" customWidth="1"/>
    <col min="7" max="7" width="5.42578125" style="68" customWidth="1"/>
    <col min="8" max="8" width="18.5703125" style="68" customWidth="1"/>
    <col min="9" max="9" width="9.42578125" style="68" customWidth="1"/>
    <col min="10" max="10" width="11" style="68" customWidth="1"/>
    <col min="11" max="16384" width="9.140625" style="68"/>
  </cols>
  <sheetData>
    <row r="3" spans="2:10" ht="23.25" x14ac:dyDescent="0.35">
      <c r="F3" s="223" t="s">
        <v>225</v>
      </c>
    </row>
    <row r="4" spans="2:10" ht="23.25" x14ac:dyDescent="0.35">
      <c r="F4" s="223" t="s">
        <v>226</v>
      </c>
    </row>
    <row r="9" spans="2:10" x14ac:dyDescent="0.2">
      <c r="B9" s="725" t="s">
        <v>269</v>
      </c>
      <c r="C9" s="725"/>
      <c r="D9" s="725"/>
      <c r="E9" s="725"/>
      <c r="F9" s="725"/>
      <c r="G9" s="725"/>
      <c r="H9" s="725"/>
      <c r="I9" s="725"/>
      <c r="J9" s="725"/>
    </row>
    <row r="10" spans="2:10" ht="17.25" customHeight="1" x14ac:dyDescent="0.2">
      <c r="B10" s="725" t="s">
        <v>227</v>
      </c>
      <c r="C10" s="725"/>
      <c r="D10" s="710"/>
      <c r="E10" s="710"/>
      <c r="F10" s="710"/>
      <c r="G10" s="710"/>
      <c r="H10" s="710"/>
      <c r="I10" s="233" t="s">
        <v>228</v>
      </c>
      <c r="J10" s="248"/>
    </row>
    <row r="11" spans="2:10" ht="13.5" customHeight="1" x14ac:dyDescent="0.2">
      <c r="B11" s="233"/>
      <c r="C11" s="229"/>
      <c r="D11" s="229"/>
      <c r="E11" s="229"/>
      <c r="F11" s="229"/>
      <c r="G11" s="229"/>
      <c r="H11" s="229"/>
      <c r="I11" s="229"/>
      <c r="J11" s="229"/>
    </row>
    <row r="12" spans="2:10" x14ac:dyDescent="0.2">
      <c r="B12" s="251" t="s">
        <v>270</v>
      </c>
      <c r="C12" s="745"/>
      <c r="D12" s="745"/>
      <c r="E12" s="745"/>
      <c r="F12" s="745"/>
      <c r="G12" s="745"/>
      <c r="H12" s="251" t="s">
        <v>229</v>
      </c>
      <c r="I12" s="710"/>
      <c r="J12" s="710"/>
    </row>
    <row r="13" spans="2:10" ht="9.75" customHeight="1" x14ac:dyDescent="0.2">
      <c r="B13" s="251"/>
      <c r="C13" s="230"/>
      <c r="D13" s="230"/>
      <c r="E13" s="230"/>
      <c r="F13" s="229"/>
      <c r="G13" s="251"/>
      <c r="H13" s="231"/>
      <c r="I13" s="231"/>
      <c r="J13" s="231"/>
    </row>
    <row r="14" spans="2:10" ht="14.25" customHeight="1" x14ac:dyDescent="0.2">
      <c r="B14" s="728" t="s">
        <v>265</v>
      </c>
      <c r="C14" s="728"/>
      <c r="D14" s="728"/>
      <c r="E14" s="728"/>
      <c r="F14" s="233"/>
      <c r="G14" s="233"/>
      <c r="H14" s="233"/>
      <c r="I14" s="233"/>
      <c r="J14" s="233"/>
    </row>
    <row r="15" spans="2:10" ht="14.25" customHeight="1" x14ac:dyDescent="0.2">
      <c r="B15" s="735"/>
      <c r="C15" s="735"/>
      <c r="D15" s="735"/>
      <c r="E15" s="735"/>
      <c r="F15" s="234"/>
      <c r="G15" s="234"/>
      <c r="H15" s="234"/>
      <c r="I15" s="234"/>
      <c r="J15" s="234"/>
    </row>
    <row r="16" spans="2:10" ht="14.25" customHeight="1" x14ac:dyDescent="0.2">
      <c r="B16" s="736" t="s">
        <v>253</v>
      </c>
      <c r="C16" s="736"/>
      <c r="D16" s="736"/>
      <c r="E16" s="736"/>
      <c r="F16" s="232"/>
      <c r="G16" s="232"/>
      <c r="H16" s="232"/>
      <c r="I16" s="232"/>
      <c r="J16" s="232"/>
    </row>
    <row r="17" spans="2:10" ht="14.25" customHeight="1" x14ac:dyDescent="0.2">
      <c r="B17" s="735"/>
      <c r="C17" s="735"/>
      <c r="D17" s="735"/>
      <c r="E17" s="735"/>
      <c r="F17" s="229"/>
      <c r="G17" s="229"/>
      <c r="H17" s="228"/>
      <c r="I17" s="228"/>
      <c r="J17" s="228"/>
    </row>
    <row r="18" spans="2:10" ht="14.25" customHeight="1" x14ac:dyDescent="0.2">
      <c r="B18" s="728" t="s">
        <v>258</v>
      </c>
      <c r="C18" s="728"/>
      <c r="D18" s="728"/>
      <c r="E18" s="728"/>
      <c r="F18" s="233"/>
      <c r="G18" s="233"/>
      <c r="H18" s="233"/>
      <c r="I18" s="233"/>
      <c r="J18" s="233"/>
    </row>
    <row r="19" spans="2:10" ht="14.25" customHeight="1" x14ac:dyDescent="0.2">
      <c r="B19" s="737">
        <f>B15-B17</f>
        <v>0</v>
      </c>
      <c r="C19" s="737"/>
      <c r="D19" s="737"/>
      <c r="E19" s="737"/>
      <c r="F19" s="738"/>
      <c r="G19" s="738"/>
      <c r="H19" s="739"/>
      <c r="I19" s="739"/>
      <c r="J19" s="739"/>
    </row>
    <row r="20" spans="2:10" ht="9.75" customHeight="1" x14ac:dyDescent="0.2">
      <c r="B20" s="222"/>
      <c r="C20" s="220"/>
    </row>
    <row r="21" spans="2:10" x14ac:dyDescent="0.2">
      <c r="B21" s="734" t="s">
        <v>230</v>
      </c>
      <c r="C21" s="734"/>
      <c r="D21" s="734"/>
      <c r="E21" s="734"/>
      <c r="F21" s="734"/>
      <c r="G21" s="734"/>
      <c r="H21" s="734"/>
      <c r="I21" s="734"/>
      <c r="J21" s="734"/>
    </row>
    <row r="22" spans="2:10" s="224" customFormat="1" ht="21.75" customHeight="1" x14ac:dyDescent="0.2">
      <c r="B22" s="715" t="s">
        <v>264</v>
      </c>
      <c r="C22" s="715"/>
      <c r="D22" s="715"/>
      <c r="E22" s="715"/>
      <c r="F22" s="715"/>
      <c r="G22" s="715"/>
      <c r="H22" s="715"/>
      <c r="I22" s="715"/>
      <c r="J22" s="715"/>
    </row>
    <row r="23" spans="2:10" s="224" customFormat="1" ht="21.75" customHeight="1" x14ac:dyDescent="0.2">
      <c r="B23" s="715"/>
      <c r="C23" s="715"/>
      <c r="D23" s="715"/>
      <c r="E23" s="715"/>
      <c r="F23" s="715"/>
      <c r="G23" s="715"/>
      <c r="H23" s="715"/>
      <c r="I23" s="715"/>
      <c r="J23" s="715"/>
    </row>
    <row r="24" spans="2:10" s="224" customFormat="1" ht="21.75" customHeight="1" x14ac:dyDescent="0.2">
      <c r="B24" s="715"/>
      <c r="C24" s="715"/>
      <c r="D24" s="715"/>
      <c r="E24" s="715"/>
      <c r="F24" s="715"/>
      <c r="G24" s="715"/>
      <c r="H24" s="715"/>
      <c r="I24" s="715"/>
      <c r="J24" s="715"/>
    </row>
    <row r="25" spans="2:10" s="225" customFormat="1" ht="27.75" customHeight="1" x14ac:dyDescent="0.2">
      <c r="B25" s="729" t="s">
        <v>255</v>
      </c>
      <c r="C25" s="730"/>
      <c r="D25" s="730"/>
      <c r="E25" s="731"/>
      <c r="F25" s="729" t="s">
        <v>242</v>
      </c>
      <c r="G25" s="730"/>
      <c r="H25" s="730"/>
      <c r="I25" s="730"/>
      <c r="J25" s="731"/>
    </row>
    <row r="26" spans="2:10" s="255" customFormat="1" ht="36.75" customHeight="1" x14ac:dyDescent="0.2">
      <c r="B26" s="254" t="s">
        <v>231</v>
      </c>
      <c r="C26" s="743" t="s">
        <v>232</v>
      </c>
      <c r="D26" s="744"/>
      <c r="E26" s="254" t="s">
        <v>128</v>
      </c>
      <c r="F26" s="732" t="s">
        <v>231</v>
      </c>
      <c r="G26" s="732"/>
      <c r="H26" s="254" t="s">
        <v>232</v>
      </c>
      <c r="I26" s="254" t="s">
        <v>252</v>
      </c>
      <c r="J26" s="254" t="s">
        <v>128</v>
      </c>
    </row>
    <row r="27" spans="2:10" ht="27" customHeight="1" x14ac:dyDescent="0.2">
      <c r="B27" s="227"/>
      <c r="C27" s="742"/>
      <c r="D27" s="742"/>
      <c r="E27" s="250"/>
      <c r="F27" s="692"/>
      <c r="G27" s="692"/>
      <c r="H27" s="249"/>
      <c r="I27" s="249"/>
      <c r="J27" s="250"/>
    </row>
    <row r="28" spans="2:10" ht="27" customHeight="1" x14ac:dyDescent="0.2">
      <c r="B28" s="227"/>
      <c r="C28" s="733"/>
      <c r="D28" s="733"/>
      <c r="E28" s="250"/>
      <c r="F28" s="692"/>
      <c r="G28" s="692"/>
      <c r="H28" s="249"/>
      <c r="I28" s="249"/>
      <c r="J28" s="250"/>
    </row>
    <row r="29" spans="2:10" ht="27" customHeight="1" x14ac:dyDescent="0.2">
      <c r="B29" s="227"/>
      <c r="C29" s="733"/>
      <c r="D29" s="733"/>
      <c r="E29" s="250"/>
      <c r="F29" s="692"/>
      <c r="G29" s="692"/>
      <c r="H29" s="249"/>
      <c r="I29" s="249"/>
      <c r="J29" s="250"/>
    </row>
    <row r="30" spans="2:10" ht="27" customHeight="1" x14ac:dyDescent="0.2">
      <c r="B30" s="227"/>
      <c r="C30" s="733"/>
      <c r="D30" s="733"/>
      <c r="E30" s="250"/>
      <c r="F30" s="692"/>
      <c r="G30" s="692"/>
      <c r="H30" s="249"/>
      <c r="I30" s="249"/>
      <c r="J30" s="250"/>
    </row>
    <row r="31" spans="2:10" ht="10.5" customHeight="1" x14ac:dyDescent="0.2">
      <c r="B31" s="727" t="s">
        <v>233</v>
      </c>
      <c r="C31" s="727"/>
      <c r="D31" s="727"/>
      <c r="E31" s="726"/>
      <c r="F31" s="727" t="s">
        <v>233</v>
      </c>
      <c r="G31" s="727"/>
      <c r="H31" s="727"/>
      <c r="I31" s="727"/>
      <c r="J31" s="726"/>
    </row>
    <row r="32" spans="2:10" ht="10.5" customHeight="1" x14ac:dyDescent="0.2">
      <c r="B32" s="727"/>
      <c r="C32" s="727"/>
      <c r="D32" s="727"/>
      <c r="E32" s="726"/>
      <c r="F32" s="727"/>
      <c r="G32" s="727"/>
      <c r="H32" s="727"/>
      <c r="I32" s="727"/>
      <c r="J32" s="726"/>
    </row>
    <row r="33" spans="2:10" x14ac:dyDescent="0.2">
      <c r="B33" s="740" t="s">
        <v>234</v>
      </c>
      <c r="C33" s="740"/>
      <c r="D33" s="741">
        <f>SUM(E27:E32)</f>
        <v>0</v>
      </c>
      <c r="E33" s="741"/>
      <c r="F33" s="740" t="s">
        <v>234</v>
      </c>
      <c r="G33" s="740"/>
      <c r="H33" s="740"/>
      <c r="I33" s="741">
        <f>SUM(J27:J32)</f>
        <v>0</v>
      </c>
      <c r="J33" s="741"/>
    </row>
    <row r="34" spans="2:10" ht="21" customHeight="1" x14ac:dyDescent="0.2">
      <c r="B34" s="715" t="s">
        <v>260</v>
      </c>
      <c r="C34" s="715"/>
      <c r="D34" s="715"/>
      <c r="E34" s="715"/>
      <c r="F34" s="715"/>
      <c r="G34" s="715"/>
      <c r="H34" s="715"/>
      <c r="I34" s="715"/>
      <c r="J34" s="715"/>
    </row>
    <row r="35" spans="2:10" ht="21" customHeight="1" x14ac:dyDescent="0.2">
      <c r="B35" s="715"/>
      <c r="C35" s="715"/>
      <c r="D35" s="715"/>
      <c r="E35" s="715"/>
      <c r="F35" s="715"/>
      <c r="G35" s="715"/>
      <c r="H35" s="715"/>
      <c r="I35" s="715"/>
      <c r="J35" s="715"/>
    </row>
    <row r="36" spans="2:10" ht="9.75" customHeight="1" x14ac:dyDescent="0.2">
      <c r="B36" s="253"/>
      <c r="C36" s="253"/>
      <c r="D36" s="253"/>
      <c r="E36" s="253"/>
      <c r="F36" s="253"/>
      <c r="G36" s="253"/>
      <c r="H36" s="253"/>
      <c r="I36" s="253"/>
      <c r="J36" s="253"/>
    </row>
    <row r="37" spans="2:10" ht="24.75" customHeight="1" x14ac:dyDescent="0.2">
      <c r="B37" s="747" t="s">
        <v>267</v>
      </c>
      <c r="C37" s="747"/>
      <c r="D37" s="747"/>
      <c r="E37" s="747"/>
      <c r="F37" s="747"/>
      <c r="G37" s="747"/>
      <c r="H37" s="747"/>
      <c r="I37" s="747"/>
      <c r="J37" s="747"/>
    </row>
    <row r="38" spans="2:10" x14ac:dyDescent="0.2">
      <c r="B38" s="702" t="s">
        <v>235</v>
      </c>
      <c r="C38" s="702"/>
      <c r="D38" s="702"/>
      <c r="E38" s="702"/>
      <c r="F38" s="702"/>
      <c r="G38" s="702"/>
      <c r="H38" s="702"/>
      <c r="I38" s="702"/>
      <c r="J38" s="702"/>
    </row>
    <row r="39" spans="2:10" ht="22.5" customHeight="1" x14ac:dyDescent="0.2">
      <c r="B39" s="715" t="s">
        <v>236</v>
      </c>
      <c r="C39" s="715"/>
      <c r="D39" s="715"/>
      <c r="E39" s="715"/>
      <c r="F39" s="715"/>
      <c r="G39" s="715"/>
      <c r="H39" s="715"/>
      <c r="I39" s="715"/>
      <c r="J39" s="715"/>
    </row>
    <row r="40" spans="2:10" ht="22.5" customHeight="1" x14ac:dyDescent="0.2">
      <c r="B40" s="715"/>
      <c r="C40" s="715"/>
      <c r="D40" s="715"/>
      <c r="E40" s="715"/>
      <c r="F40" s="715"/>
      <c r="G40" s="715"/>
      <c r="H40" s="715"/>
      <c r="I40" s="715"/>
      <c r="J40" s="715"/>
    </row>
    <row r="41" spans="2:10" ht="36.75" customHeight="1" x14ac:dyDescent="0.2">
      <c r="B41" s="708" t="s">
        <v>237</v>
      </c>
      <c r="C41" s="746"/>
      <c r="D41" s="746"/>
      <c r="E41" s="688" t="s">
        <v>238</v>
      </c>
      <c r="F41" s="689"/>
      <c r="G41" s="689"/>
      <c r="H41" s="690"/>
      <c r="I41" s="691" t="s">
        <v>239</v>
      </c>
      <c r="J41" s="691"/>
    </row>
    <row r="42" spans="2:10" ht="18" customHeight="1" x14ac:dyDescent="0.2">
      <c r="B42" s="692"/>
      <c r="C42" s="692"/>
      <c r="D42" s="692"/>
      <c r="E42" s="693"/>
      <c r="F42" s="694"/>
      <c r="G42" s="694"/>
      <c r="H42" s="695"/>
      <c r="I42" s="696"/>
      <c r="J42" s="697"/>
    </row>
    <row r="43" spans="2:10" ht="18" customHeight="1" x14ac:dyDescent="0.2">
      <c r="B43" s="692"/>
      <c r="C43" s="692"/>
      <c r="D43" s="692"/>
      <c r="E43" s="693"/>
      <c r="F43" s="694"/>
      <c r="G43" s="694"/>
      <c r="H43" s="695"/>
      <c r="I43" s="696"/>
      <c r="J43" s="697"/>
    </row>
    <row r="44" spans="2:10" ht="18" customHeight="1" x14ac:dyDescent="0.2">
      <c r="B44" s="704" t="s">
        <v>240</v>
      </c>
      <c r="C44" s="704"/>
      <c r="D44" s="704"/>
      <c r="E44" s="693"/>
      <c r="F44" s="694"/>
      <c r="G44" s="694"/>
      <c r="H44" s="695"/>
      <c r="I44" s="696"/>
      <c r="J44" s="697"/>
    </row>
    <row r="45" spans="2:10" ht="18" customHeight="1" x14ac:dyDescent="0.2">
      <c r="B45" s="719" t="s">
        <v>241</v>
      </c>
      <c r="C45" s="720"/>
      <c r="D45" s="721"/>
      <c r="E45" s="705" t="s">
        <v>238</v>
      </c>
      <c r="F45" s="706"/>
      <c r="G45" s="706"/>
      <c r="H45" s="707"/>
      <c r="I45" s="709" t="s">
        <v>239</v>
      </c>
      <c r="J45" s="709"/>
    </row>
    <row r="46" spans="2:10" ht="18" customHeight="1" x14ac:dyDescent="0.2">
      <c r="B46" s="722"/>
      <c r="C46" s="723"/>
      <c r="D46" s="724"/>
      <c r="E46" s="716"/>
      <c r="F46" s="717"/>
      <c r="G46" s="717"/>
      <c r="H46" s="718"/>
      <c r="I46" s="716"/>
      <c r="J46" s="718"/>
    </row>
    <row r="47" spans="2:10" ht="18" customHeight="1" x14ac:dyDescent="0.2">
      <c r="B47" s="704" t="s">
        <v>240</v>
      </c>
      <c r="C47" s="704"/>
      <c r="D47" s="704"/>
      <c r="E47" s="693"/>
      <c r="F47" s="694"/>
      <c r="G47" s="694"/>
      <c r="H47" s="695"/>
      <c r="I47" s="696"/>
      <c r="J47" s="697"/>
    </row>
    <row r="48" spans="2:10" ht="34.5" customHeight="1" x14ac:dyDescent="0.2">
      <c r="B48" s="708" t="s">
        <v>243</v>
      </c>
      <c r="C48" s="708"/>
      <c r="D48" s="708"/>
      <c r="E48" s="688" t="s">
        <v>238</v>
      </c>
      <c r="F48" s="689"/>
      <c r="G48" s="689"/>
      <c r="H48" s="690"/>
      <c r="I48" s="691" t="s">
        <v>239</v>
      </c>
      <c r="J48" s="691"/>
    </row>
    <row r="49" spans="2:10" ht="18" customHeight="1" x14ac:dyDescent="0.2">
      <c r="B49" s="692"/>
      <c r="C49" s="692"/>
      <c r="D49" s="692"/>
      <c r="E49" s="693"/>
      <c r="F49" s="694"/>
      <c r="G49" s="694"/>
      <c r="H49" s="695"/>
      <c r="I49" s="696"/>
      <c r="J49" s="697"/>
    </row>
    <row r="50" spans="2:10" ht="18" customHeight="1" x14ac:dyDescent="0.2">
      <c r="B50" s="692"/>
      <c r="C50" s="692"/>
      <c r="D50" s="692"/>
      <c r="E50" s="693"/>
      <c r="F50" s="694"/>
      <c r="G50" s="694"/>
      <c r="H50" s="695"/>
      <c r="I50" s="696"/>
      <c r="J50" s="697"/>
    </row>
    <row r="51" spans="2:10" ht="18" customHeight="1" x14ac:dyDescent="0.2">
      <c r="E51" s="712" t="s">
        <v>244</v>
      </c>
      <c r="F51" s="713"/>
      <c r="G51" s="713"/>
      <c r="H51" s="714"/>
      <c r="I51" s="741">
        <f>SUM(I42:J50)</f>
        <v>0</v>
      </c>
      <c r="J51" s="741"/>
    </row>
    <row r="53" spans="2:10" x14ac:dyDescent="0.2">
      <c r="B53" s="748" t="s">
        <v>266</v>
      </c>
      <c r="C53" s="748"/>
      <c r="D53" s="748"/>
      <c r="E53" s="748"/>
      <c r="F53" s="748"/>
      <c r="G53" s="748"/>
      <c r="H53" s="748"/>
      <c r="I53" s="748"/>
      <c r="J53" s="748"/>
    </row>
    <row r="54" spans="2:10" x14ac:dyDescent="0.2">
      <c r="B54" s="229"/>
      <c r="C54" s="229"/>
      <c r="D54" s="229"/>
      <c r="E54" s="229"/>
      <c r="F54" s="229"/>
      <c r="G54" s="229"/>
      <c r="H54" s="229"/>
      <c r="I54" s="229"/>
      <c r="J54" s="229"/>
    </row>
    <row r="55" spans="2:10" ht="28.5" customHeight="1" x14ac:dyDescent="0.2">
      <c r="B55" s="749" t="s">
        <v>245</v>
      </c>
      <c r="C55" s="749"/>
      <c r="D55" s="749"/>
      <c r="E55" s="749"/>
      <c r="F55" s="749"/>
      <c r="G55" s="749"/>
      <c r="H55" s="749"/>
      <c r="I55" s="749"/>
      <c r="J55" s="749"/>
    </row>
    <row r="56" spans="2:10" x14ac:dyDescent="0.2">
      <c r="B56" s="229"/>
      <c r="C56" s="229"/>
      <c r="D56" s="229"/>
      <c r="E56" s="229"/>
      <c r="F56" s="229"/>
      <c r="G56" s="229"/>
      <c r="H56" s="229"/>
      <c r="I56" s="229"/>
      <c r="J56" s="229"/>
    </row>
    <row r="58" spans="2:10" ht="29.25" customHeight="1" x14ac:dyDescent="0.2">
      <c r="B58" s="750" t="s">
        <v>246</v>
      </c>
      <c r="C58" s="750"/>
      <c r="D58" s="750"/>
      <c r="E58" s="750"/>
      <c r="F58" s="750"/>
      <c r="G58" s="710"/>
      <c r="H58" s="710"/>
      <c r="I58" s="710"/>
      <c r="J58" s="710"/>
    </row>
    <row r="60" spans="2:10" ht="26.25" customHeight="1" x14ac:dyDescent="0.2">
      <c r="B60" s="703" t="s">
        <v>247</v>
      </c>
      <c r="C60" s="703"/>
      <c r="D60" s="703"/>
    </row>
    <row r="61" spans="2:10" x14ac:dyDescent="0.2">
      <c r="B61" s="221"/>
      <c r="C61" s="221"/>
      <c r="D61" s="221"/>
    </row>
    <row r="62" spans="2:10" ht="24.75" customHeight="1" x14ac:dyDescent="0.2">
      <c r="B62" s="507" t="s">
        <v>248</v>
      </c>
      <c r="C62" s="507"/>
      <c r="D62" s="710"/>
      <c r="E62" s="710"/>
      <c r="F62" s="710"/>
      <c r="G62" s="710"/>
      <c r="H62" s="222" t="s">
        <v>228</v>
      </c>
      <c r="I62" s="710"/>
      <c r="J62" s="710"/>
    </row>
    <row r="63" spans="2:10" ht="12.75" customHeight="1" x14ac:dyDescent="0.2">
      <c r="I63" s="256"/>
      <c r="J63" s="256"/>
    </row>
    <row r="64" spans="2:10" ht="27" customHeight="1" x14ac:dyDescent="0.2">
      <c r="B64" s="703" t="s">
        <v>249</v>
      </c>
      <c r="C64" s="703"/>
      <c r="D64" s="703"/>
      <c r="E64" s="222"/>
      <c r="G64" s="226"/>
      <c r="H64" s="715" t="s">
        <v>268</v>
      </c>
      <c r="I64" s="715"/>
      <c r="J64" s="715"/>
    </row>
    <row r="65" spans="2:10" ht="27" customHeight="1" x14ac:dyDescent="0.2">
      <c r="B65" s="221"/>
      <c r="C65" s="221"/>
      <c r="D65" s="221"/>
      <c r="E65" s="222"/>
      <c r="G65" s="226"/>
      <c r="H65" s="715"/>
      <c r="I65" s="715"/>
      <c r="J65" s="715"/>
    </row>
    <row r="66" spans="2:10" ht="9.75" customHeight="1" x14ac:dyDescent="0.2">
      <c r="B66" s="257"/>
      <c r="C66" s="257"/>
      <c r="D66" s="257"/>
      <c r="E66" s="257"/>
      <c r="G66" s="226"/>
      <c r="H66" s="256"/>
      <c r="I66" s="256"/>
      <c r="J66" s="256"/>
    </row>
    <row r="67" spans="2:10" ht="24.75" customHeight="1" x14ac:dyDescent="0.2">
      <c r="B67" s="507" t="s">
        <v>250</v>
      </c>
      <c r="C67" s="507"/>
      <c r="D67" s="710"/>
      <c r="E67" s="710"/>
      <c r="F67" s="710"/>
      <c r="G67" s="710"/>
      <c r="H67" s="222" t="s">
        <v>228</v>
      </c>
      <c r="I67" s="711"/>
      <c r="J67" s="711"/>
    </row>
    <row r="70" spans="2:10" s="224" customFormat="1" ht="18" customHeight="1" x14ac:dyDescent="0.2">
      <c r="B70" s="698" t="s">
        <v>251</v>
      </c>
      <c r="C70" s="698"/>
      <c r="D70" s="698"/>
      <c r="E70" s="698"/>
      <c r="F70" s="698"/>
      <c r="G70" s="698"/>
      <c r="H70" s="698"/>
      <c r="I70" s="698"/>
      <c r="J70" s="698"/>
    </row>
    <row r="71" spans="2:10" s="224" customFormat="1" ht="18" customHeight="1" x14ac:dyDescent="0.2">
      <c r="B71" s="698"/>
      <c r="C71" s="698"/>
      <c r="D71" s="698"/>
      <c r="E71" s="698"/>
      <c r="F71" s="698"/>
      <c r="G71" s="698"/>
      <c r="H71" s="698"/>
      <c r="I71" s="698"/>
      <c r="J71" s="698"/>
    </row>
    <row r="72" spans="2:10" s="224" customFormat="1" ht="18" customHeight="1" x14ac:dyDescent="0.2">
      <c r="B72" s="698"/>
      <c r="C72" s="698"/>
      <c r="D72" s="698"/>
      <c r="E72" s="698"/>
      <c r="F72" s="698"/>
      <c r="G72" s="698"/>
      <c r="H72" s="698"/>
      <c r="I72" s="698"/>
      <c r="J72" s="698"/>
    </row>
    <row r="73" spans="2:10" x14ac:dyDescent="0.2">
      <c r="B73" s="703"/>
      <c r="C73" s="703"/>
      <c r="D73" s="703"/>
    </row>
    <row r="74" spans="2:10" x14ac:dyDescent="0.2">
      <c r="B74" s="702" t="s">
        <v>261</v>
      </c>
      <c r="C74" s="702"/>
      <c r="D74" s="702"/>
      <c r="E74" s="702"/>
      <c r="F74" s="702"/>
      <c r="G74" s="702"/>
      <c r="H74" s="702"/>
      <c r="I74" s="702"/>
      <c r="J74" s="702"/>
    </row>
    <row r="75" spans="2:10" x14ac:dyDescent="0.2">
      <c r="B75" s="252"/>
      <c r="C75" s="252"/>
      <c r="D75" s="252"/>
      <c r="E75" s="252"/>
      <c r="F75" s="252"/>
      <c r="G75" s="252"/>
      <c r="H75" s="252"/>
      <c r="I75" s="252"/>
      <c r="J75" s="252"/>
    </row>
    <row r="76" spans="2:10" x14ac:dyDescent="0.2">
      <c r="B76" s="698" t="s">
        <v>263</v>
      </c>
      <c r="C76" s="698"/>
      <c r="D76" s="698"/>
      <c r="E76" s="698"/>
      <c r="F76" s="698"/>
      <c r="G76" s="698"/>
      <c r="H76" s="698"/>
      <c r="I76" s="698"/>
      <c r="J76" s="698"/>
    </row>
    <row r="77" spans="2:10" x14ac:dyDescent="0.2">
      <c r="B77" s="698"/>
      <c r="C77" s="698"/>
      <c r="D77" s="698"/>
      <c r="E77" s="698"/>
      <c r="F77" s="698"/>
      <c r="G77" s="698"/>
      <c r="H77" s="698"/>
      <c r="I77" s="698"/>
      <c r="J77" s="698"/>
    </row>
    <row r="78" spans="2:10" x14ac:dyDescent="0.2">
      <c r="B78" s="698"/>
      <c r="C78" s="698"/>
      <c r="D78" s="698"/>
      <c r="E78" s="698"/>
      <c r="F78" s="698"/>
      <c r="G78" s="698"/>
      <c r="H78" s="698"/>
      <c r="I78" s="698"/>
      <c r="J78" s="698"/>
    </row>
    <row r="80" spans="2:10" x14ac:dyDescent="0.2">
      <c r="B80" s="677" t="s">
        <v>258</v>
      </c>
      <c r="C80" s="678"/>
      <c r="D80" s="678"/>
      <c r="E80" s="679"/>
      <c r="F80" s="246" t="s">
        <v>257</v>
      </c>
      <c r="G80" s="247"/>
      <c r="H80" s="677" t="s">
        <v>256</v>
      </c>
      <c r="I80" s="678"/>
      <c r="J80" s="679"/>
    </row>
    <row r="81" spans="2:10" x14ac:dyDescent="0.2">
      <c r="B81" s="699"/>
      <c r="C81" s="700"/>
      <c r="D81" s="700"/>
      <c r="E81" s="701"/>
      <c r="F81" s="680"/>
      <c r="G81" s="681"/>
      <c r="H81" s="682"/>
      <c r="I81" s="683"/>
      <c r="J81" s="684"/>
    </row>
    <row r="82" spans="2:10" x14ac:dyDescent="0.2">
      <c r="B82" s="237"/>
      <c r="C82" s="238"/>
      <c r="D82" s="238"/>
      <c r="E82" s="239"/>
      <c r="F82" s="680"/>
      <c r="G82" s="681"/>
      <c r="H82" s="682"/>
      <c r="I82" s="683"/>
      <c r="J82" s="684"/>
    </row>
    <row r="83" spans="2:10" x14ac:dyDescent="0.2">
      <c r="B83" s="240"/>
      <c r="C83" s="241"/>
      <c r="D83" s="241"/>
      <c r="E83" s="242"/>
      <c r="F83" s="680"/>
      <c r="G83" s="681"/>
      <c r="H83" s="682"/>
      <c r="I83" s="683"/>
      <c r="J83" s="684"/>
    </row>
    <row r="84" spans="2:10" x14ac:dyDescent="0.2">
      <c r="B84" s="240"/>
      <c r="C84" s="241"/>
      <c r="D84" s="241"/>
      <c r="E84" s="242"/>
      <c r="F84" s="680"/>
      <c r="G84" s="681"/>
      <c r="H84" s="682"/>
      <c r="I84" s="683"/>
      <c r="J84" s="684"/>
    </row>
    <row r="85" spans="2:10" x14ac:dyDescent="0.2">
      <c r="B85" s="243"/>
      <c r="C85" s="244"/>
      <c r="D85" s="244"/>
      <c r="E85" s="245"/>
      <c r="F85" s="680"/>
      <c r="G85" s="681"/>
      <c r="H85" s="682"/>
      <c r="I85" s="683"/>
      <c r="J85" s="684"/>
    </row>
    <row r="86" spans="2:10" x14ac:dyDescent="0.2">
      <c r="B86" s="677" t="s">
        <v>259</v>
      </c>
      <c r="C86" s="678"/>
      <c r="D86" s="678"/>
      <c r="E86" s="678"/>
      <c r="F86" s="678"/>
      <c r="G86" s="679"/>
      <c r="H86" s="685">
        <f>B81-(SUM(H81:J85))</f>
        <v>0</v>
      </c>
      <c r="I86" s="686"/>
      <c r="J86" s="687"/>
    </row>
  </sheetData>
  <sheetProtection algorithmName="SHA-512" hashValue="M3bUIbFv7IhH0ZTvBRO/DW849hdV8dLlGoc4GVjEWKpmXwdNUJW5l4lvnP1gfuWVoROKbiU20mKY4tmWoUUNHg==" saltValue="q3FoXGLmIOKZPbHLM4NzJw==" spinCount="100000" sheet="1" objects="1" scenarios="1"/>
  <dataConsolidate/>
  <mergeCells count="102">
    <mergeCell ref="E43:H43"/>
    <mergeCell ref="F30:G30"/>
    <mergeCell ref="I43:J43"/>
    <mergeCell ref="B39:J40"/>
    <mergeCell ref="B41:D41"/>
    <mergeCell ref="B37:J37"/>
    <mergeCell ref="H64:J65"/>
    <mergeCell ref="I51:J51"/>
    <mergeCell ref="B53:J53"/>
    <mergeCell ref="B55:J55"/>
    <mergeCell ref="B58:F58"/>
    <mergeCell ref="G58:J58"/>
    <mergeCell ref="D62:G62"/>
    <mergeCell ref="B9:J9"/>
    <mergeCell ref="B18:E18"/>
    <mergeCell ref="B19:E19"/>
    <mergeCell ref="F19:G19"/>
    <mergeCell ref="H19:J19"/>
    <mergeCell ref="F33:H33"/>
    <mergeCell ref="B38:J38"/>
    <mergeCell ref="B33:C33"/>
    <mergeCell ref="D33:E33"/>
    <mergeCell ref="I33:J33"/>
    <mergeCell ref="C27:D27"/>
    <mergeCell ref="C29:D29"/>
    <mergeCell ref="C30:D30"/>
    <mergeCell ref="B25:E25"/>
    <mergeCell ref="C26:D26"/>
    <mergeCell ref="I12:J12"/>
    <mergeCell ref="C12:G12"/>
    <mergeCell ref="B70:J72"/>
    <mergeCell ref="B22:J24"/>
    <mergeCell ref="D10:H10"/>
    <mergeCell ref="E46:H46"/>
    <mergeCell ref="I46:J46"/>
    <mergeCell ref="B45:D46"/>
    <mergeCell ref="B10:C10"/>
    <mergeCell ref="E31:E32"/>
    <mergeCell ref="F31:I32"/>
    <mergeCell ref="J31:J32"/>
    <mergeCell ref="B14:E14"/>
    <mergeCell ref="B43:D43"/>
    <mergeCell ref="F25:J25"/>
    <mergeCell ref="F26:G26"/>
    <mergeCell ref="F29:G29"/>
    <mergeCell ref="C28:D28"/>
    <mergeCell ref="B21:J21"/>
    <mergeCell ref="B15:E15"/>
    <mergeCell ref="F27:G27"/>
    <mergeCell ref="B16:E16"/>
    <mergeCell ref="B17:E17"/>
    <mergeCell ref="B34:J35"/>
    <mergeCell ref="F28:G28"/>
    <mergeCell ref="B31:D32"/>
    <mergeCell ref="H83:J83"/>
    <mergeCell ref="B44:D44"/>
    <mergeCell ref="E44:H44"/>
    <mergeCell ref="E45:H45"/>
    <mergeCell ref="I44:J44"/>
    <mergeCell ref="B48:D48"/>
    <mergeCell ref="E48:H48"/>
    <mergeCell ref="I48:J48"/>
    <mergeCell ref="B49:D49"/>
    <mergeCell ref="E49:H49"/>
    <mergeCell ref="I49:J49"/>
    <mergeCell ref="I45:J45"/>
    <mergeCell ref="B47:D47"/>
    <mergeCell ref="E47:H47"/>
    <mergeCell ref="I47:J47"/>
    <mergeCell ref="D67:G67"/>
    <mergeCell ref="B62:C62"/>
    <mergeCell ref="B50:D50"/>
    <mergeCell ref="B73:D73"/>
    <mergeCell ref="B67:C67"/>
    <mergeCell ref="B64:D64"/>
    <mergeCell ref="I67:J67"/>
    <mergeCell ref="I62:J62"/>
    <mergeCell ref="E51:H51"/>
    <mergeCell ref="B86:G86"/>
    <mergeCell ref="F85:G85"/>
    <mergeCell ref="H85:J85"/>
    <mergeCell ref="H86:J86"/>
    <mergeCell ref="E41:H41"/>
    <mergeCell ref="I41:J41"/>
    <mergeCell ref="B42:D42"/>
    <mergeCell ref="E42:H42"/>
    <mergeCell ref="I42:J42"/>
    <mergeCell ref="H84:J84"/>
    <mergeCell ref="B80:E80"/>
    <mergeCell ref="H80:J80"/>
    <mergeCell ref="B76:J78"/>
    <mergeCell ref="B81:E81"/>
    <mergeCell ref="B74:J74"/>
    <mergeCell ref="F81:G81"/>
    <mergeCell ref="F82:G82"/>
    <mergeCell ref="F83:G83"/>
    <mergeCell ref="F84:G84"/>
    <mergeCell ref="H81:J81"/>
    <mergeCell ref="H82:J82"/>
    <mergeCell ref="E50:H50"/>
    <mergeCell ref="I50:J50"/>
    <mergeCell ref="B60:D60"/>
  </mergeCells>
  <dataValidations count="4">
    <dataValidation type="list" errorStyle="warning" showInputMessage="1" showErrorMessage="1" promptTitle="FMS" prompt="Please select the person's chosen Fiscal Management Service._x000a_" sqref="C18:E19 C14:E15" xr:uid="{EADB8CC5-9DE2-4F18-9BA1-C96873711090}">
      <formula1>"[FMS], Arc CCR, Medsource"</formula1>
    </dataValidation>
    <dataValidation type="list" allowBlank="1" showInputMessage="1" showErrorMessage="1" sqref="I27:I30" xr:uid="{4EA74B6A-9E69-40C8-AE8A-EA192E6C979C}">
      <formula1>"[New Service],Y,N"</formula1>
    </dataValidation>
    <dataValidation type="list" errorStyle="warning" showInputMessage="1" promptTitle="FMCS" prompt="Please select the person's chosen Financial Management and Counseling Services Agency_x000a_" sqref="C12:G12" xr:uid="{520A31CD-36E5-424A-A3F1-9DCD3F315CD4}">
      <formula1>"GT Independence (GTI), Public Partnerships LLC (PPL), The Arc Central Chesapeake Region (Arc CCR), Medsource* [unavailable after 12/31/22]"</formula1>
    </dataValidation>
    <dataValidation type="list" errorStyle="warning" showInputMessage="1" showErrorMessage="1" promptTitle="Region" prompt="Please select the region the person lives in._x000a_" sqref="I12:J12" xr:uid="{773349A2-F5DB-4771-8294-7CF5EC8E471B}">
      <formula1>"CMRO, ESRO, SMRO, WMRO"</formula1>
    </dataValidation>
  </dataValidations>
  <pageMargins left="0.7" right="0.7" top="0.75" bottom="0.75" header="0.3" footer="0.3"/>
  <pageSetup orientation="portrait" r:id="rId1"/>
  <headerFooter>
    <oddHeader>Page &amp;P of &amp;N</oddHeader>
    <oddFooter>&amp;LDDA COVID Form #5: April 8, 2022</oddFooter>
  </headerFooter>
  <rowBreaks count="2" manualBreakCount="2">
    <brk id="37" max="16383" man="1"/>
    <brk id="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locked="0" defaultSize="0" autoFill="0" autoLine="0" autoPict="0">
                <anchor moveWithCells="1">
                  <from>
                    <xdr:col>3</xdr:col>
                    <xdr:colOff>990600</xdr:colOff>
                    <xdr:row>59</xdr:row>
                    <xdr:rowOff>114300</xdr:rowOff>
                  </from>
                  <to>
                    <xdr:col>5</xdr:col>
                    <xdr:colOff>114300</xdr:colOff>
                    <xdr:row>60</xdr:row>
                    <xdr:rowOff>66675</xdr:rowOff>
                  </to>
                </anchor>
              </controlPr>
            </control>
          </mc:Choice>
        </mc:AlternateContent>
        <mc:AlternateContent xmlns:mc="http://schemas.openxmlformats.org/markup-compatibility/2006">
          <mc:Choice Requires="x14">
            <control shapeId="3075" r:id="rId5" name="Check Box 3">
              <controlPr locked="0" defaultSize="0" autoFill="0" autoLine="0" autoPict="0">
                <anchor moveWithCells="1">
                  <from>
                    <xdr:col>4</xdr:col>
                    <xdr:colOff>609600</xdr:colOff>
                    <xdr:row>59</xdr:row>
                    <xdr:rowOff>133350</xdr:rowOff>
                  </from>
                  <to>
                    <xdr:col>6</xdr:col>
                    <xdr:colOff>209550</xdr:colOff>
                    <xdr:row>60</xdr:row>
                    <xdr:rowOff>57150</xdr:rowOff>
                  </to>
                </anchor>
              </controlPr>
            </control>
          </mc:Choice>
        </mc:AlternateContent>
        <mc:AlternateContent xmlns:mc="http://schemas.openxmlformats.org/markup-compatibility/2006">
          <mc:Choice Requires="x14">
            <control shapeId="3079" r:id="rId6" name="Check Box 7">
              <controlPr locked="0" defaultSize="0" autoFill="0" autoLine="0" autoPict="0">
                <anchor moveWithCells="1">
                  <from>
                    <xdr:col>4</xdr:col>
                    <xdr:colOff>609600</xdr:colOff>
                    <xdr:row>63</xdr:row>
                    <xdr:rowOff>123825</xdr:rowOff>
                  </from>
                  <to>
                    <xdr:col>6</xdr:col>
                    <xdr:colOff>209550</xdr:colOff>
                    <xdr:row>64</xdr:row>
                    <xdr:rowOff>38100</xdr:rowOff>
                  </to>
                </anchor>
              </controlPr>
            </control>
          </mc:Choice>
        </mc:AlternateContent>
        <mc:AlternateContent xmlns:mc="http://schemas.openxmlformats.org/markup-compatibility/2006">
          <mc:Choice Requires="x14">
            <control shapeId="3081" r:id="rId7" name="Check Box 9">
              <controlPr locked="0" defaultSize="0" autoFill="0" autoLine="0" autoPict="0">
                <anchor moveWithCells="1">
                  <from>
                    <xdr:col>4</xdr:col>
                    <xdr:colOff>9525</xdr:colOff>
                    <xdr:row>63</xdr:row>
                    <xdr:rowOff>114300</xdr:rowOff>
                  </from>
                  <to>
                    <xdr:col>4</xdr:col>
                    <xdr:colOff>590550</xdr:colOff>
                    <xdr:row>64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000"/>
  <sheetViews>
    <sheetView showGridLines="0" workbookViewId="0">
      <pane ySplit="3" topLeftCell="A4" activePane="bottomLeft" state="frozen"/>
      <selection pane="bottomLeft" activeCell="B5" sqref="B5:G5"/>
    </sheetView>
  </sheetViews>
  <sheetFormatPr defaultColWidth="14.42578125" defaultRowHeight="15" customHeight="1" x14ac:dyDescent="0.2"/>
  <cols>
    <col min="1" max="1" width="2.5703125" customWidth="1"/>
    <col min="2" max="2" width="2.85546875" customWidth="1"/>
    <col min="3" max="3" width="20.42578125" customWidth="1"/>
    <col min="4" max="4" width="24.85546875" customWidth="1"/>
    <col min="5" max="5" width="21.5703125" customWidth="1"/>
    <col min="6" max="6" width="18.85546875" customWidth="1"/>
    <col min="7" max="7" width="5.5703125" customWidth="1"/>
    <col min="8" max="23" width="9.140625" customWidth="1"/>
  </cols>
  <sheetData>
    <row r="1" spans="1:23" ht="4.5" customHeight="1" x14ac:dyDescent="0.2">
      <c r="A1" s="6"/>
      <c r="B1" s="6"/>
      <c r="C1" s="63"/>
      <c r="D1" s="63"/>
      <c r="E1" s="63"/>
      <c r="F1" s="63"/>
      <c r="G1" s="64"/>
      <c r="H1" s="6"/>
      <c r="I1" s="6"/>
      <c r="J1" s="6"/>
      <c r="K1" s="6"/>
      <c r="L1" s="6"/>
      <c r="M1" s="6"/>
      <c r="N1" s="6"/>
      <c r="O1" s="6"/>
      <c r="P1" s="6"/>
      <c r="Q1" s="6"/>
      <c r="R1" s="6"/>
      <c r="S1" s="6"/>
      <c r="T1" s="6"/>
      <c r="U1" s="6"/>
      <c r="V1" s="6"/>
      <c r="W1" s="6"/>
    </row>
    <row r="2" spans="1:23" ht="15.75" customHeight="1" x14ac:dyDescent="0.2">
      <c r="A2" s="6"/>
      <c r="B2" s="752" t="s">
        <v>161</v>
      </c>
      <c r="C2" s="753"/>
      <c r="D2" s="753"/>
      <c r="E2" s="753"/>
      <c r="F2" s="753"/>
      <c r="G2" s="418"/>
      <c r="H2" s="6"/>
      <c r="I2" s="6"/>
      <c r="J2" s="6"/>
      <c r="K2" s="6"/>
      <c r="L2" s="6"/>
      <c r="M2" s="6"/>
      <c r="N2" s="6"/>
      <c r="O2" s="6"/>
      <c r="P2" s="6"/>
      <c r="Q2" s="6"/>
      <c r="R2" s="6"/>
      <c r="S2" s="6"/>
      <c r="T2" s="6"/>
      <c r="U2" s="6"/>
      <c r="V2" s="6"/>
      <c r="W2" s="6"/>
    </row>
    <row r="3" spans="1:23" ht="13.5" customHeight="1" x14ac:dyDescent="0.2">
      <c r="A3" s="6"/>
      <c r="B3" s="754" t="s">
        <v>162</v>
      </c>
      <c r="C3" s="651"/>
      <c r="D3" s="651"/>
      <c r="E3" s="651"/>
      <c r="F3" s="651"/>
      <c r="G3" s="429"/>
      <c r="H3" s="6"/>
      <c r="I3" s="6"/>
      <c r="J3" s="6"/>
      <c r="K3" s="6"/>
      <c r="L3" s="6"/>
      <c r="M3" s="6"/>
      <c r="N3" s="6"/>
      <c r="O3" s="6"/>
      <c r="P3" s="6"/>
      <c r="Q3" s="6"/>
      <c r="R3" s="6"/>
      <c r="S3" s="6"/>
      <c r="T3" s="6"/>
      <c r="U3" s="6"/>
      <c r="V3" s="6"/>
      <c r="W3" s="6"/>
    </row>
    <row r="4" spans="1:23" ht="7.5" customHeight="1" x14ac:dyDescent="0.2">
      <c r="A4" s="16"/>
      <c r="B4" s="65"/>
      <c r="C4" s="65"/>
      <c r="D4" s="65"/>
      <c r="E4" s="65"/>
      <c r="F4" s="65"/>
      <c r="G4" s="65"/>
      <c r="H4" s="16"/>
      <c r="I4" s="16"/>
      <c r="J4" s="16"/>
      <c r="K4" s="16"/>
      <c r="L4" s="16"/>
      <c r="M4" s="16"/>
      <c r="N4" s="16"/>
      <c r="O4" s="16"/>
      <c r="P4" s="16"/>
      <c r="Q4" s="16"/>
      <c r="R4" s="16"/>
      <c r="S4" s="16"/>
      <c r="T4" s="16"/>
      <c r="U4" s="16"/>
      <c r="V4" s="16"/>
      <c r="W4" s="16"/>
    </row>
    <row r="5" spans="1:23" ht="30.75" customHeight="1" x14ac:dyDescent="0.2">
      <c r="A5" s="16"/>
      <c r="B5" s="755" t="s">
        <v>113</v>
      </c>
      <c r="C5" s="494"/>
      <c r="D5" s="494"/>
      <c r="E5" s="494"/>
      <c r="F5" s="494"/>
      <c r="G5" s="494"/>
      <c r="H5" s="16"/>
      <c r="I5" s="16"/>
      <c r="J5" s="16"/>
      <c r="K5" s="16"/>
      <c r="L5" s="16"/>
      <c r="M5" s="16"/>
      <c r="N5" s="16"/>
      <c r="O5" s="16"/>
      <c r="P5" s="16"/>
      <c r="Q5" s="16"/>
      <c r="R5" s="16"/>
      <c r="S5" s="16"/>
      <c r="T5" s="16"/>
      <c r="U5" s="16"/>
      <c r="V5" s="16"/>
      <c r="W5" s="16"/>
    </row>
    <row r="6" spans="1:23" ht="31.5" customHeight="1" x14ac:dyDescent="0.2">
      <c r="A6" s="16"/>
      <c r="B6" s="493" t="s">
        <v>163</v>
      </c>
      <c r="C6" s="494"/>
      <c r="D6" s="494"/>
      <c r="E6" s="494"/>
      <c r="F6" s="494"/>
      <c r="G6" s="494"/>
      <c r="H6" s="16"/>
      <c r="I6" s="16"/>
      <c r="J6" s="16"/>
      <c r="K6" s="16"/>
      <c r="L6" s="16"/>
      <c r="M6" s="16"/>
      <c r="N6" s="16"/>
      <c r="O6" s="16"/>
      <c r="P6" s="16"/>
      <c r="Q6" s="16"/>
      <c r="R6" s="16"/>
      <c r="S6" s="16"/>
      <c r="T6" s="16"/>
      <c r="U6" s="16"/>
      <c r="V6" s="16"/>
      <c r="W6" s="16"/>
    </row>
    <row r="7" spans="1:23" ht="24" customHeight="1" x14ac:dyDescent="0.2">
      <c r="A7" s="16"/>
      <c r="B7" s="43" t="s">
        <v>120</v>
      </c>
      <c r="C7" s="675" t="s">
        <v>121</v>
      </c>
      <c r="D7" s="494"/>
      <c r="E7" s="494"/>
      <c r="F7" s="494"/>
      <c r="G7" s="494"/>
      <c r="H7" s="16"/>
      <c r="I7" s="16"/>
      <c r="J7" s="16"/>
      <c r="K7" s="16"/>
      <c r="L7" s="16"/>
      <c r="M7" s="16"/>
      <c r="N7" s="16"/>
      <c r="O7" s="16"/>
      <c r="P7" s="16"/>
      <c r="Q7" s="16"/>
      <c r="R7" s="16"/>
      <c r="S7" s="16"/>
      <c r="T7" s="16"/>
      <c r="U7" s="16"/>
      <c r="V7" s="16"/>
      <c r="W7" s="16"/>
    </row>
    <row r="8" spans="1:23" ht="24" customHeight="1" x14ac:dyDescent="0.2">
      <c r="A8" s="16"/>
      <c r="B8" s="43" t="s">
        <v>120</v>
      </c>
      <c r="C8" s="675" t="s">
        <v>124</v>
      </c>
      <c r="D8" s="494"/>
      <c r="E8" s="494"/>
      <c r="F8" s="494"/>
      <c r="G8" s="494"/>
      <c r="H8" s="16"/>
      <c r="I8" s="16"/>
      <c r="J8" s="16"/>
      <c r="K8" s="16"/>
      <c r="L8" s="16"/>
      <c r="M8" s="16"/>
      <c r="N8" s="16"/>
      <c r="O8" s="16"/>
      <c r="P8" s="16"/>
      <c r="Q8" s="16"/>
      <c r="R8" s="16"/>
      <c r="S8" s="16"/>
      <c r="T8" s="16"/>
      <c r="U8" s="16"/>
      <c r="V8" s="16"/>
      <c r="W8" s="16"/>
    </row>
    <row r="9" spans="1:23" ht="24" customHeight="1" x14ac:dyDescent="0.2">
      <c r="A9" s="16"/>
      <c r="B9" s="43" t="s">
        <v>120</v>
      </c>
      <c r="C9" s="675" t="s">
        <v>129</v>
      </c>
      <c r="D9" s="494"/>
      <c r="E9" s="494"/>
      <c r="F9" s="494"/>
      <c r="G9" s="494"/>
      <c r="H9" s="16"/>
      <c r="I9" s="16"/>
      <c r="J9" s="16"/>
      <c r="K9" s="16"/>
      <c r="L9" s="16"/>
      <c r="M9" s="16"/>
      <c r="N9" s="16"/>
      <c r="O9" s="16"/>
      <c r="P9" s="16"/>
      <c r="Q9" s="16"/>
      <c r="R9" s="16"/>
      <c r="S9" s="16"/>
      <c r="T9" s="16"/>
      <c r="U9" s="16"/>
      <c r="V9" s="16"/>
      <c r="W9" s="16"/>
    </row>
    <row r="10" spans="1:23" ht="24" customHeight="1" x14ac:dyDescent="0.2">
      <c r="A10" s="16"/>
      <c r="B10" s="43" t="s">
        <v>120</v>
      </c>
      <c r="C10" s="675" t="s">
        <v>130</v>
      </c>
      <c r="D10" s="494"/>
      <c r="E10" s="494"/>
      <c r="F10" s="494"/>
      <c r="G10" s="494"/>
      <c r="H10" s="16"/>
      <c r="I10" s="16"/>
      <c r="J10" s="16"/>
      <c r="K10" s="16"/>
      <c r="L10" s="16"/>
      <c r="M10" s="16"/>
      <c r="N10" s="16"/>
      <c r="O10" s="16"/>
      <c r="P10" s="16"/>
      <c r="Q10" s="16"/>
      <c r="R10" s="16"/>
      <c r="S10" s="16"/>
      <c r="T10" s="16"/>
      <c r="U10" s="16"/>
      <c r="V10" s="16"/>
      <c r="W10" s="16"/>
    </row>
    <row r="11" spans="1:23" ht="24" customHeight="1" x14ac:dyDescent="0.2">
      <c r="A11" s="16"/>
      <c r="B11" s="493" t="s">
        <v>131</v>
      </c>
      <c r="C11" s="494"/>
      <c r="D11" s="494"/>
      <c r="E11" s="494"/>
      <c r="F11" s="494"/>
      <c r="G11" s="494"/>
      <c r="H11" s="16"/>
      <c r="I11" s="16"/>
      <c r="J11" s="16"/>
      <c r="K11" s="16"/>
      <c r="L11" s="16"/>
      <c r="M11" s="16"/>
      <c r="N11" s="16"/>
      <c r="O11" s="16"/>
      <c r="P11" s="16"/>
      <c r="Q11" s="16"/>
      <c r="R11" s="16"/>
      <c r="S11" s="16"/>
      <c r="T11" s="16"/>
      <c r="U11" s="16"/>
      <c r="V11" s="16"/>
      <c r="W11" s="16"/>
    </row>
    <row r="12" spans="1:23" ht="24" customHeight="1" x14ac:dyDescent="0.2">
      <c r="A12" s="16"/>
      <c r="B12" s="493" t="s">
        <v>164</v>
      </c>
      <c r="C12" s="494"/>
      <c r="D12" s="494"/>
      <c r="E12" s="494"/>
      <c r="F12" s="494"/>
      <c r="G12" s="494"/>
      <c r="H12" s="16"/>
      <c r="I12" s="16"/>
      <c r="J12" s="16"/>
      <c r="K12" s="16"/>
      <c r="L12" s="16"/>
      <c r="M12" s="16"/>
      <c r="N12" s="16"/>
      <c r="O12" s="16"/>
      <c r="P12" s="16"/>
      <c r="Q12" s="16"/>
      <c r="R12" s="16"/>
      <c r="S12" s="16"/>
      <c r="T12" s="16"/>
      <c r="U12" s="16"/>
      <c r="V12" s="16"/>
      <c r="W12" s="16"/>
    </row>
    <row r="13" spans="1:23" ht="30" customHeight="1" x14ac:dyDescent="0.2">
      <c r="A13" s="16"/>
      <c r="B13" s="494"/>
      <c r="C13" s="494"/>
      <c r="D13" s="494"/>
      <c r="E13" s="494"/>
      <c r="F13" s="494"/>
      <c r="G13" s="494"/>
      <c r="H13" s="16"/>
      <c r="I13" s="16"/>
      <c r="J13" s="16"/>
      <c r="K13" s="16"/>
      <c r="L13" s="16"/>
      <c r="M13" s="16"/>
      <c r="N13" s="16"/>
      <c r="O13" s="16"/>
      <c r="P13" s="16"/>
      <c r="Q13" s="16"/>
      <c r="R13" s="16"/>
      <c r="S13" s="16"/>
      <c r="T13" s="16"/>
      <c r="U13" s="16"/>
      <c r="V13" s="16"/>
      <c r="W13" s="16"/>
    </row>
    <row r="14" spans="1:23" ht="20.25" customHeight="1" x14ac:dyDescent="0.2">
      <c r="A14" s="16"/>
      <c r="B14" s="751" t="s">
        <v>134</v>
      </c>
      <c r="C14" s="494"/>
      <c r="D14" s="494"/>
      <c r="E14" s="494"/>
      <c r="F14" s="494"/>
      <c r="G14" s="494"/>
      <c r="H14" s="16"/>
      <c r="I14" s="16"/>
      <c r="J14" s="16"/>
      <c r="K14" s="16"/>
      <c r="L14" s="16"/>
      <c r="M14" s="16"/>
      <c r="N14" s="16"/>
      <c r="O14" s="16"/>
      <c r="P14" s="16"/>
      <c r="Q14" s="16"/>
      <c r="R14" s="16"/>
      <c r="S14" s="16"/>
      <c r="T14" s="16"/>
      <c r="U14" s="16"/>
      <c r="V14" s="16"/>
      <c r="W14" s="16"/>
    </row>
    <row r="15" spans="1:23" ht="34.5" customHeight="1" x14ac:dyDescent="0.2">
      <c r="A15" s="16"/>
      <c r="B15" s="493" t="s">
        <v>136</v>
      </c>
      <c r="C15" s="494"/>
      <c r="D15" s="494"/>
      <c r="E15" s="494"/>
      <c r="F15" s="494"/>
      <c r="G15" s="494"/>
      <c r="H15" s="16"/>
      <c r="I15" s="16"/>
      <c r="J15" s="16"/>
      <c r="K15" s="16"/>
      <c r="L15" s="16"/>
      <c r="M15" s="16"/>
      <c r="N15" s="16"/>
      <c r="O15" s="16"/>
      <c r="P15" s="16"/>
      <c r="Q15" s="16"/>
      <c r="R15" s="16"/>
      <c r="S15" s="16"/>
      <c r="T15" s="16"/>
      <c r="U15" s="16"/>
      <c r="V15" s="16"/>
      <c r="W15" s="16"/>
    </row>
    <row r="16" spans="1:23" ht="24.75" customHeight="1" x14ac:dyDescent="0.2">
      <c r="A16" s="16"/>
      <c r="B16" s="43" t="s">
        <v>120</v>
      </c>
      <c r="C16" s="493" t="s">
        <v>137</v>
      </c>
      <c r="D16" s="494"/>
      <c r="E16" s="494"/>
      <c r="F16" s="494"/>
      <c r="G16" s="494"/>
      <c r="H16" s="16"/>
      <c r="I16" s="16"/>
      <c r="J16" s="16"/>
      <c r="K16" s="16"/>
      <c r="L16" s="16"/>
      <c r="M16" s="16"/>
      <c r="N16" s="16"/>
      <c r="O16" s="16"/>
      <c r="P16" s="16"/>
      <c r="Q16" s="16"/>
      <c r="R16" s="16"/>
      <c r="S16" s="16"/>
      <c r="T16" s="16"/>
      <c r="U16" s="16"/>
      <c r="V16" s="16"/>
      <c r="W16" s="16"/>
    </row>
    <row r="17" spans="1:23" ht="35.25" customHeight="1" x14ac:dyDescent="0.2">
      <c r="A17" s="16"/>
      <c r="B17" s="43"/>
      <c r="C17" s="494"/>
      <c r="D17" s="494"/>
      <c r="E17" s="494"/>
      <c r="F17" s="494"/>
      <c r="G17" s="494"/>
      <c r="H17" s="16"/>
      <c r="I17" s="16"/>
      <c r="J17" s="16"/>
      <c r="K17" s="16"/>
      <c r="L17" s="16"/>
      <c r="M17" s="16"/>
      <c r="N17" s="16"/>
      <c r="O17" s="16"/>
      <c r="P17" s="16"/>
      <c r="Q17" s="16"/>
      <c r="R17" s="16"/>
      <c r="S17" s="16"/>
      <c r="T17" s="16"/>
      <c r="U17" s="16"/>
      <c r="V17" s="16"/>
      <c r="W17" s="16"/>
    </row>
    <row r="18" spans="1:23" ht="24.75" customHeight="1" x14ac:dyDescent="0.2">
      <c r="A18" s="16"/>
      <c r="B18" s="43" t="s">
        <v>120</v>
      </c>
      <c r="C18" s="493" t="s">
        <v>165</v>
      </c>
      <c r="D18" s="494"/>
      <c r="E18" s="494"/>
      <c r="F18" s="494"/>
      <c r="G18" s="494"/>
      <c r="H18" s="16"/>
      <c r="I18" s="16"/>
      <c r="J18" s="16"/>
      <c r="K18" s="16"/>
      <c r="L18" s="16"/>
      <c r="M18" s="16"/>
      <c r="N18" s="16"/>
      <c r="O18" s="16"/>
      <c r="P18" s="16"/>
      <c r="Q18" s="16"/>
      <c r="R18" s="16"/>
      <c r="S18" s="16"/>
      <c r="T18" s="16"/>
      <c r="U18" s="16"/>
      <c r="V18" s="16"/>
      <c r="W18" s="16"/>
    </row>
    <row r="19" spans="1:23" ht="33" customHeight="1" x14ac:dyDescent="0.2">
      <c r="A19" s="16"/>
      <c r="B19" s="16"/>
      <c r="C19" s="494"/>
      <c r="D19" s="494"/>
      <c r="E19" s="494"/>
      <c r="F19" s="494"/>
      <c r="G19" s="494"/>
      <c r="H19" s="16"/>
      <c r="I19" s="16"/>
      <c r="J19" s="16"/>
      <c r="K19" s="16"/>
      <c r="L19" s="16"/>
      <c r="M19" s="16"/>
      <c r="N19" s="16"/>
      <c r="O19" s="16"/>
      <c r="P19" s="16"/>
      <c r="Q19" s="16"/>
      <c r="R19" s="16"/>
      <c r="S19" s="16"/>
      <c r="T19" s="16"/>
      <c r="U19" s="16"/>
      <c r="V19" s="16"/>
      <c r="W19" s="16"/>
    </row>
    <row r="20" spans="1:23" ht="22.5" customHeight="1" x14ac:dyDescent="0.2">
      <c r="A20" s="16"/>
      <c r="B20" s="751" t="s">
        <v>166</v>
      </c>
      <c r="C20" s="494"/>
      <c r="D20" s="494"/>
      <c r="E20" s="494"/>
      <c r="F20" s="494"/>
      <c r="G20" s="494"/>
      <c r="H20" s="16"/>
      <c r="I20" s="16"/>
      <c r="J20" s="16"/>
      <c r="K20" s="16"/>
      <c r="L20" s="16"/>
      <c r="M20" s="16"/>
      <c r="N20" s="16"/>
      <c r="O20" s="16"/>
      <c r="P20" s="16"/>
      <c r="Q20" s="16"/>
      <c r="R20" s="16"/>
      <c r="S20" s="16"/>
      <c r="T20" s="16"/>
      <c r="U20" s="16"/>
      <c r="V20" s="16"/>
      <c r="W20" s="16"/>
    </row>
    <row r="21" spans="1:23" ht="20.25" customHeight="1" x14ac:dyDescent="0.2">
      <c r="A21" s="16"/>
      <c r="B21" s="43" t="s">
        <v>120</v>
      </c>
      <c r="C21" s="493" t="s">
        <v>167</v>
      </c>
      <c r="D21" s="494"/>
      <c r="E21" s="494"/>
      <c r="F21" s="494"/>
      <c r="G21" s="494"/>
      <c r="H21" s="16"/>
      <c r="I21" s="16"/>
      <c r="J21" s="16"/>
      <c r="K21" s="16"/>
      <c r="L21" s="16"/>
      <c r="M21" s="16"/>
      <c r="N21" s="16"/>
      <c r="O21" s="16"/>
      <c r="P21" s="16"/>
      <c r="Q21" s="16"/>
      <c r="R21" s="16"/>
      <c r="S21" s="16"/>
      <c r="T21" s="16"/>
      <c r="U21" s="16"/>
      <c r="V21" s="16"/>
      <c r="W21" s="16"/>
    </row>
    <row r="22" spans="1:23" ht="13.5" customHeight="1" x14ac:dyDescent="0.2">
      <c r="A22" s="16"/>
      <c r="B22" s="16"/>
      <c r="C22" s="494"/>
      <c r="D22" s="494"/>
      <c r="E22" s="494"/>
      <c r="F22" s="494"/>
      <c r="G22" s="494"/>
      <c r="H22" s="16"/>
      <c r="I22" s="16"/>
      <c r="J22" s="16"/>
      <c r="K22" s="16"/>
      <c r="L22" s="16"/>
      <c r="M22" s="16"/>
      <c r="N22" s="16"/>
      <c r="O22" s="16"/>
      <c r="P22" s="16"/>
      <c r="Q22" s="16"/>
      <c r="R22" s="16"/>
      <c r="S22" s="16"/>
      <c r="T22" s="16"/>
      <c r="U22" s="16"/>
      <c r="V22" s="16"/>
      <c r="W22" s="16"/>
    </row>
    <row r="23" spans="1:23" ht="20.25" customHeight="1" x14ac:dyDescent="0.2">
      <c r="A23" s="16"/>
      <c r="B23" s="43" t="s">
        <v>120</v>
      </c>
      <c r="C23" s="493" t="s">
        <v>168</v>
      </c>
      <c r="D23" s="494"/>
      <c r="E23" s="494"/>
      <c r="F23" s="494"/>
      <c r="G23" s="494"/>
      <c r="H23" s="16"/>
      <c r="I23" s="16"/>
      <c r="J23" s="16"/>
      <c r="K23" s="16"/>
      <c r="L23" s="16"/>
      <c r="M23" s="16"/>
      <c r="N23" s="16"/>
      <c r="O23" s="16"/>
      <c r="P23" s="16"/>
      <c r="Q23" s="16"/>
      <c r="R23" s="16"/>
      <c r="S23" s="16"/>
      <c r="T23" s="16"/>
      <c r="U23" s="16"/>
      <c r="V23" s="16"/>
      <c r="W23" s="16"/>
    </row>
    <row r="24" spans="1:23" ht="39.75" customHeight="1" x14ac:dyDescent="0.2">
      <c r="A24" s="16"/>
      <c r="B24" s="16"/>
      <c r="C24" s="494"/>
      <c r="D24" s="494"/>
      <c r="E24" s="494"/>
      <c r="F24" s="494"/>
      <c r="G24" s="494"/>
      <c r="H24" s="16"/>
      <c r="I24" s="16"/>
      <c r="J24" s="16"/>
      <c r="K24" s="16"/>
      <c r="L24" s="16"/>
      <c r="M24" s="16"/>
      <c r="N24" s="16"/>
      <c r="O24" s="16"/>
      <c r="P24" s="16"/>
      <c r="Q24" s="16"/>
      <c r="R24" s="16"/>
      <c r="S24" s="16"/>
      <c r="T24" s="16"/>
      <c r="U24" s="16"/>
      <c r="V24" s="16"/>
      <c r="W24" s="16"/>
    </row>
    <row r="25" spans="1:23" ht="21.75" customHeight="1" x14ac:dyDescent="0.2">
      <c r="A25" s="16"/>
      <c r="B25" s="751" t="s">
        <v>143</v>
      </c>
      <c r="C25" s="494"/>
      <c r="D25" s="494"/>
      <c r="E25" s="494"/>
      <c r="F25" s="494"/>
      <c r="G25" s="494"/>
      <c r="H25" s="16"/>
      <c r="I25" s="16"/>
      <c r="J25" s="16"/>
      <c r="K25" s="16"/>
      <c r="L25" s="16"/>
      <c r="M25" s="16"/>
      <c r="N25" s="16"/>
      <c r="O25" s="16"/>
      <c r="P25" s="16"/>
      <c r="Q25" s="16"/>
      <c r="R25" s="16"/>
      <c r="S25" s="16"/>
      <c r="T25" s="16"/>
      <c r="U25" s="16"/>
      <c r="V25" s="16"/>
      <c r="W25" s="16"/>
    </row>
    <row r="26" spans="1:23" ht="20.25" customHeight="1" x14ac:dyDescent="0.2">
      <c r="A26" s="16"/>
      <c r="B26" s="43" t="s">
        <v>120</v>
      </c>
      <c r="C26" s="675" t="s">
        <v>144</v>
      </c>
      <c r="D26" s="494"/>
      <c r="E26" s="494"/>
      <c r="F26" s="494"/>
      <c r="G26" s="494"/>
      <c r="H26" s="16"/>
      <c r="I26" s="16"/>
      <c r="J26" s="16"/>
      <c r="K26" s="16"/>
      <c r="L26" s="16"/>
      <c r="M26" s="16"/>
      <c r="N26" s="16"/>
      <c r="O26" s="16"/>
      <c r="P26" s="16"/>
      <c r="Q26" s="16"/>
      <c r="R26" s="16"/>
      <c r="S26" s="16"/>
      <c r="T26" s="16"/>
      <c r="U26" s="16"/>
      <c r="V26" s="16"/>
      <c r="W26" s="16"/>
    </row>
    <row r="27" spans="1:23" ht="20.25" customHeight="1" x14ac:dyDescent="0.2">
      <c r="A27" s="16"/>
      <c r="B27" s="43" t="s">
        <v>120</v>
      </c>
      <c r="C27" s="493" t="s">
        <v>169</v>
      </c>
      <c r="D27" s="494"/>
      <c r="E27" s="494"/>
      <c r="F27" s="494"/>
      <c r="G27" s="494"/>
      <c r="H27" s="16"/>
      <c r="I27" s="16"/>
      <c r="J27" s="16"/>
      <c r="K27" s="16"/>
      <c r="L27" s="16"/>
      <c r="M27" s="16"/>
      <c r="N27" s="16"/>
      <c r="O27" s="16"/>
      <c r="P27" s="16"/>
      <c r="Q27" s="16"/>
      <c r="R27" s="16"/>
      <c r="S27" s="16"/>
      <c r="T27" s="16"/>
      <c r="U27" s="16"/>
      <c r="V27" s="16"/>
      <c r="W27" s="16"/>
    </row>
    <row r="28" spans="1:23" ht="20.25" customHeight="1" x14ac:dyDescent="0.2">
      <c r="A28" s="16"/>
      <c r="B28" s="43" t="s">
        <v>120</v>
      </c>
      <c r="C28" s="493" t="s">
        <v>148</v>
      </c>
      <c r="D28" s="494"/>
      <c r="E28" s="494"/>
      <c r="F28" s="494"/>
      <c r="G28" s="494"/>
      <c r="H28" s="16"/>
      <c r="I28" s="16"/>
      <c r="J28" s="16"/>
      <c r="K28" s="16"/>
      <c r="L28" s="16"/>
      <c r="M28" s="16"/>
      <c r="N28" s="16"/>
      <c r="O28" s="16"/>
      <c r="P28" s="16"/>
      <c r="Q28" s="16"/>
      <c r="R28" s="16"/>
      <c r="S28" s="16"/>
      <c r="T28" s="16"/>
      <c r="U28" s="16"/>
      <c r="V28" s="16"/>
      <c r="W28" s="16"/>
    </row>
    <row r="29" spans="1:23" ht="20.25" customHeight="1" x14ac:dyDescent="0.2">
      <c r="A29" s="16"/>
      <c r="B29" s="43"/>
      <c r="C29" s="494"/>
      <c r="D29" s="494"/>
      <c r="E29" s="494"/>
      <c r="F29" s="494"/>
      <c r="G29" s="494"/>
      <c r="H29" s="16"/>
      <c r="I29" s="16"/>
      <c r="J29" s="16"/>
      <c r="K29" s="16"/>
      <c r="L29" s="16"/>
      <c r="M29" s="16"/>
      <c r="N29" s="16"/>
      <c r="O29" s="16"/>
      <c r="P29" s="16"/>
      <c r="Q29" s="16"/>
      <c r="R29" s="16"/>
      <c r="S29" s="16"/>
      <c r="T29" s="16"/>
      <c r="U29" s="16"/>
      <c r="V29" s="16"/>
      <c r="W29" s="16"/>
    </row>
    <row r="30" spans="1:23" ht="20.25" customHeight="1" x14ac:dyDescent="0.2">
      <c r="A30" s="16"/>
      <c r="B30" s="43" t="s">
        <v>120</v>
      </c>
      <c r="C30" s="493" t="s">
        <v>150</v>
      </c>
      <c r="D30" s="494"/>
      <c r="E30" s="494"/>
      <c r="F30" s="494"/>
      <c r="G30" s="494"/>
      <c r="H30" s="16"/>
      <c r="I30" s="16"/>
      <c r="J30" s="16"/>
      <c r="K30" s="16"/>
      <c r="L30" s="16"/>
      <c r="M30" s="16"/>
      <c r="N30" s="16"/>
      <c r="O30" s="16"/>
      <c r="P30" s="16"/>
      <c r="Q30" s="16"/>
      <c r="R30" s="16"/>
      <c r="S30" s="16"/>
      <c r="T30" s="16"/>
      <c r="U30" s="16"/>
      <c r="V30" s="16"/>
      <c r="W30" s="16"/>
    </row>
    <row r="31" spans="1:23" ht="20.25" customHeight="1" x14ac:dyDescent="0.2">
      <c r="A31" s="16"/>
      <c r="B31" s="43"/>
      <c r="C31" s="494"/>
      <c r="D31" s="494"/>
      <c r="E31" s="494"/>
      <c r="F31" s="494"/>
      <c r="G31" s="494"/>
      <c r="H31" s="16"/>
      <c r="I31" s="16"/>
      <c r="J31" s="16"/>
      <c r="K31" s="16"/>
      <c r="L31" s="16"/>
      <c r="M31" s="16"/>
      <c r="N31" s="16"/>
      <c r="O31" s="16"/>
      <c r="P31" s="16"/>
      <c r="Q31" s="16"/>
      <c r="R31" s="16"/>
      <c r="S31" s="16"/>
      <c r="T31" s="16"/>
      <c r="U31" s="16"/>
      <c r="V31" s="16"/>
      <c r="W31" s="16"/>
    </row>
    <row r="32" spans="1:23" ht="16.5" customHeight="1" x14ac:dyDescent="0.2">
      <c r="A32" s="16"/>
      <c r="B32" s="43"/>
      <c r="C32" s="494"/>
      <c r="D32" s="494"/>
      <c r="E32" s="494"/>
      <c r="F32" s="494"/>
      <c r="G32" s="494"/>
      <c r="H32" s="16"/>
      <c r="I32" s="16"/>
      <c r="J32" s="16"/>
      <c r="K32" s="16"/>
      <c r="L32" s="16"/>
      <c r="M32" s="16"/>
      <c r="N32" s="16"/>
      <c r="O32" s="16"/>
      <c r="P32" s="16"/>
      <c r="Q32" s="16"/>
      <c r="R32" s="16"/>
      <c r="S32" s="16"/>
      <c r="T32" s="16"/>
      <c r="U32" s="16"/>
      <c r="V32" s="16"/>
      <c r="W32" s="16"/>
    </row>
    <row r="33" spans="1:23" ht="20.25" customHeight="1" x14ac:dyDescent="0.2">
      <c r="A33" s="16"/>
      <c r="B33" s="43" t="s">
        <v>120</v>
      </c>
      <c r="C33" s="493" t="s">
        <v>153</v>
      </c>
      <c r="D33" s="494"/>
      <c r="E33" s="494"/>
      <c r="F33" s="494"/>
      <c r="G33" s="494"/>
      <c r="H33" s="16"/>
      <c r="I33" s="16"/>
      <c r="J33" s="16"/>
      <c r="K33" s="16"/>
      <c r="L33" s="16"/>
      <c r="M33" s="16"/>
      <c r="N33" s="16"/>
      <c r="O33" s="16"/>
      <c r="P33" s="16"/>
      <c r="Q33" s="16"/>
      <c r="R33" s="16"/>
      <c r="S33" s="16"/>
      <c r="T33" s="16"/>
      <c r="U33" s="16"/>
      <c r="V33" s="16"/>
      <c r="W33" s="16"/>
    </row>
    <row r="34" spans="1:23" ht="15.75" customHeight="1" x14ac:dyDescent="0.2">
      <c r="A34" s="6"/>
      <c r="B34" s="6"/>
      <c r="C34" s="6"/>
      <c r="D34" s="6"/>
      <c r="E34" s="6"/>
      <c r="F34" s="6"/>
      <c r="G34" s="6"/>
      <c r="H34" s="6"/>
      <c r="I34" s="6"/>
      <c r="J34" s="6"/>
      <c r="K34" s="6"/>
      <c r="L34" s="6"/>
      <c r="M34" s="6"/>
      <c r="N34" s="6"/>
      <c r="O34" s="6"/>
      <c r="P34" s="6"/>
      <c r="Q34" s="6"/>
      <c r="R34" s="6"/>
      <c r="S34" s="6"/>
      <c r="T34" s="6"/>
      <c r="U34" s="6"/>
      <c r="V34" s="6"/>
      <c r="W34" s="6"/>
    </row>
    <row r="35" spans="1:23" ht="15.75" customHeight="1" x14ac:dyDescent="0.2">
      <c r="A35" s="6"/>
      <c r="B35" s="6"/>
      <c r="C35" s="6"/>
      <c r="D35" s="6"/>
      <c r="E35" s="6"/>
      <c r="F35" s="6"/>
      <c r="G35" s="6"/>
      <c r="H35" s="6"/>
      <c r="I35" s="6"/>
      <c r="J35" s="6"/>
      <c r="K35" s="6"/>
      <c r="L35" s="6"/>
      <c r="M35" s="6"/>
      <c r="N35" s="6"/>
      <c r="O35" s="6"/>
      <c r="P35" s="6"/>
      <c r="Q35" s="6"/>
      <c r="R35" s="6"/>
      <c r="S35" s="6"/>
      <c r="T35" s="6"/>
      <c r="U35" s="6"/>
      <c r="V35" s="6"/>
      <c r="W35" s="6"/>
    </row>
    <row r="36" spans="1:23" ht="15.75" customHeight="1" x14ac:dyDescent="0.2">
      <c r="A36" s="6"/>
      <c r="B36" s="6"/>
      <c r="C36" s="6"/>
      <c r="D36" s="6"/>
      <c r="E36" s="6"/>
      <c r="F36" s="6"/>
      <c r="G36" s="6"/>
      <c r="H36" s="6"/>
      <c r="I36" s="6"/>
      <c r="J36" s="6"/>
      <c r="K36" s="6"/>
      <c r="L36" s="6"/>
      <c r="M36" s="6"/>
      <c r="N36" s="6"/>
      <c r="O36" s="6"/>
      <c r="P36" s="6"/>
      <c r="Q36" s="6"/>
      <c r="R36" s="6"/>
      <c r="S36" s="6"/>
      <c r="T36" s="6"/>
      <c r="U36" s="6"/>
      <c r="V36" s="6"/>
      <c r="W36" s="6"/>
    </row>
    <row r="37" spans="1:23" ht="15.75" customHeight="1" x14ac:dyDescent="0.2">
      <c r="A37" s="6"/>
      <c r="B37" s="6"/>
      <c r="C37" s="6"/>
      <c r="D37" s="6"/>
      <c r="E37" s="6"/>
      <c r="F37" s="6"/>
      <c r="G37" s="6"/>
      <c r="H37" s="6"/>
      <c r="I37" s="6"/>
      <c r="J37" s="6"/>
      <c r="K37" s="6"/>
      <c r="L37" s="6"/>
      <c r="M37" s="6"/>
      <c r="N37" s="6"/>
      <c r="O37" s="6"/>
      <c r="P37" s="6"/>
      <c r="Q37" s="6"/>
      <c r="R37" s="6"/>
      <c r="S37" s="6"/>
      <c r="T37" s="6"/>
      <c r="U37" s="6"/>
      <c r="V37" s="6"/>
      <c r="W37" s="6"/>
    </row>
    <row r="38" spans="1:23" ht="15.75" customHeight="1" x14ac:dyDescent="0.2">
      <c r="A38" s="6"/>
      <c r="B38" s="6"/>
      <c r="C38" s="6"/>
      <c r="D38" s="6"/>
      <c r="E38" s="6"/>
      <c r="F38" s="6"/>
      <c r="G38" s="6"/>
      <c r="H38" s="6"/>
      <c r="I38" s="6"/>
      <c r="J38" s="6"/>
      <c r="K38" s="6"/>
      <c r="L38" s="6"/>
      <c r="M38" s="6"/>
      <c r="N38" s="6"/>
      <c r="O38" s="6"/>
      <c r="P38" s="6"/>
      <c r="Q38" s="6"/>
      <c r="R38" s="6"/>
      <c r="S38" s="6"/>
      <c r="T38" s="6"/>
      <c r="U38" s="6"/>
      <c r="V38" s="6"/>
      <c r="W38" s="6"/>
    </row>
    <row r="39" spans="1:23" ht="15.75" customHeight="1" x14ac:dyDescent="0.2">
      <c r="A39" s="6"/>
      <c r="B39" s="6"/>
      <c r="C39" s="6"/>
      <c r="D39" s="6"/>
      <c r="E39" s="6"/>
      <c r="F39" s="6"/>
      <c r="G39" s="6"/>
      <c r="H39" s="6"/>
      <c r="I39" s="6"/>
      <c r="J39" s="6"/>
      <c r="K39" s="6"/>
      <c r="L39" s="6"/>
      <c r="M39" s="6"/>
      <c r="N39" s="6"/>
      <c r="O39" s="6"/>
      <c r="P39" s="6"/>
      <c r="Q39" s="6"/>
      <c r="R39" s="6"/>
      <c r="S39" s="6"/>
      <c r="T39" s="6"/>
      <c r="U39" s="6"/>
      <c r="V39" s="6"/>
      <c r="W39" s="6"/>
    </row>
    <row r="40" spans="1:23" ht="15.75" customHeight="1" x14ac:dyDescent="0.2">
      <c r="A40" s="6"/>
      <c r="B40" s="6"/>
      <c r="C40" s="6"/>
      <c r="D40" s="6"/>
      <c r="E40" s="6"/>
      <c r="F40" s="6"/>
      <c r="G40" s="6"/>
      <c r="H40" s="6"/>
      <c r="I40" s="6"/>
      <c r="J40" s="6"/>
      <c r="K40" s="6"/>
      <c r="L40" s="6"/>
      <c r="M40" s="6"/>
      <c r="N40" s="6"/>
      <c r="O40" s="6"/>
      <c r="P40" s="6"/>
      <c r="Q40" s="6"/>
      <c r="R40" s="6"/>
      <c r="S40" s="6"/>
      <c r="T40" s="6"/>
      <c r="U40" s="6"/>
      <c r="V40" s="6"/>
      <c r="W40" s="6"/>
    </row>
    <row r="41" spans="1:23" ht="15.75" customHeight="1" x14ac:dyDescent="0.2">
      <c r="A41" s="6"/>
      <c r="B41" s="6"/>
      <c r="C41" s="6"/>
      <c r="D41" s="6"/>
      <c r="E41" s="6"/>
      <c r="F41" s="6"/>
      <c r="G41" s="6"/>
      <c r="H41" s="6"/>
      <c r="I41" s="6"/>
      <c r="J41" s="6"/>
      <c r="K41" s="6"/>
      <c r="L41" s="6"/>
      <c r="M41" s="6"/>
      <c r="N41" s="6"/>
      <c r="O41" s="6"/>
      <c r="P41" s="6"/>
      <c r="Q41" s="6"/>
      <c r="R41" s="6"/>
      <c r="S41" s="6"/>
      <c r="T41" s="6"/>
      <c r="U41" s="6"/>
      <c r="V41" s="6"/>
      <c r="W41" s="6"/>
    </row>
    <row r="42" spans="1:23" ht="15.75" customHeight="1" x14ac:dyDescent="0.2">
      <c r="A42" s="6"/>
      <c r="B42" s="6"/>
      <c r="C42" s="6"/>
      <c r="D42" s="6"/>
      <c r="E42" s="6"/>
      <c r="F42" s="6"/>
      <c r="G42" s="6"/>
      <c r="H42" s="6"/>
      <c r="I42" s="6"/>
      <c r="J42" s="6"/>
      <c r="K42" s="6"/>
      <c r="L42" s="6"/>
      <c r="M42" s="6"/>
      <c r="N42" s="6"/>
      <c r="O42" s="6"/>
      <c r="P42" s="6"/>
      <c r="Q42" s="6"/>
      <c r="R42" s="6"/>
      <c r="S42" s="6"/>
      <c r="T42" s="6"/>
      <c r="U42" s="6"/>
      <c r="V42" s="6"/>
      <c r="W42" s="6"/>
    </row>
    <row r="43" spans="1:23" ht="15.75" customHeight="1" x14ac:dyDescent="0.2">
      <c r="A43" s="6"/>
      <c r="B43" s="6"/>
      <c r="C43" s="6"/>
      <c r="D43" s="6"/>
      <c r="E43" s="6"/>
      <c r="F43" s="6"/>
      <c r="G43" s="6"/>
      <c r="H43" s="6"/>
      <c r="I43" s="6"/>
      <c r="J43" s="6"/>
      <c r="K43" s="6"/>
      <c r="L43" s="6"/>
      <c r="M43" s="6"/>
      <c r="N43" s="6"/>
      <c r="O43" s="6"/>
      <c r="P43" s="6"/>
      <c r="Q43" s="6"/>
      <c r="R43" s="6"/>
      <c r="S43" s="6"/>
      <c r="T43" s="6"/>
      <c r="U43" s="6"/>
      <c r="V43" s="6"/>
      <c r="W43" s="6"/>
    </row>
    <row r="44" spans="1:23" ht="15.75" customHeight="1" x14ac:dyDescent="0.2">
      <c r="A44" s="6"/>
      <c r="B44" s="6"/>
      <c r="C44" s="6"/>
      <c r="D44" s="6"/>
      <c r="E44" s="6"/>
      <c r="F44" s="6"/>
      <c r="G44" s="6"/>
      <c r="H44" s="6"/>
      <c r="I44" s="6"/>
      <c r="J44" s="6"/>
      <c r="K44" s="6"/>
      <c r="L44" s="6"/>
      <c r="M44" s="6"/>
      <c r="N44" s="6"/>
      <c r="O44" s="6"/>
      <c r="P44" s="6"/>
      <c r="Q44" s="6"/>
      <c r="R44" s="6"/>
      <c r="S44" s="6"/>
      <c r="T44" s="6"/>
      <c r="U44" s="6"/>
      <c r="V44" s="6"/>
      <c r="W44" s="6"/>
    </row>
    <row r="45" spans="1:23" ht="15.75" customHeight="1" x14ac:dyDescent="0.2">
      <c r="A45" s="6"/>
      <c r="B45" s="6"/>
      <c r="C45" s="6"/>
      <c r="D45" s="6"/>
      <c r="E45" s="6"/>
      <c r="F45" s="6"/>
      <c r="G45" s="6"/>
      <c r="H45" s="6"/>
      <c r="I45" s="6"/>
      <c r="J45" s="6"/>
      <c r="K45" s="6"/>
      <c r="L45" s="6"/>
      <c r="M45" s="6"/>
      <c r="N45" s="6"/>
      <c r="O45" s="6"/>
      <c r="P45" s="6"/>
      <c r="Q45" s="6"/>
      <c r="R45" s="6"/>
      <c r="S45" s="6"/>
      <c r="T45" s="6"/>
      <c r="U45" s="6"/>
      <c r="V45" s="6"/>
      <c r="W45" s="6"/>
    </row>
    <row r="46" spans="1:23" ht="15.75" customHeight="1" x14ac:dyDescent="0.2">
      <c r="A46" s="6"/>
      <c r="B46" s="6"/>
      <c r="C46" s="6"/>
      <c r="D46" s="6"/>
      <c r="E46" s="6"/>
      <c r="F46" s="6"/>
      <c r="G46" s="6"/>
      <c r="H46" s="6"/>
      <c r="I46" s="6"/>
      <c r="J46" s="6"/>
      <c r="K46" s="6"/>
      <c r="L46" s="6"/>
      <c r="M46" s="6"/>
      <c r="N46" s="6"/>
      <c r="O46" s="6"/>
      <c r="P46" s="6"/>
      <c r="Q46" s="6"/>
      <c r="R46" s="6"/>
      <c r="S46" s="6"/>
      <c r="T46" s="6"/>
      <c r="U46" s="6"/>
      <c r="V46" s="6"/>
      <c r="W46" s="6"/>
    </row>
    <row r="47" spans="1:23" ht="15.75" customHeight="1" x14ac:dyDescent="0.2">
      <c r="A47" s="6"/>
      <c r="B47" s="6"/>
      <c r="C47" s="6"/>
      <c r="D47" s="6"/>
      <c r="E47" s="6"/>
      <c r="F47" s="6"/>
      <c r="G47" s="6"/>
      <c r="H47" s="6"/>
      <c r="I47" s="6"/>
      <c r="J47" s="6"/>
      <c r="K47" s="6"/>
      <c r="L47" s="6"/>
      <c r="M47" s="6"/>
      <c r="N47" s="6"/>
      <c r="O47" s="6"/>
      <c r="P47" s="6"/>
      <c r="Q47" s="6"/>
      <c r="R47" s="6"/>
      <c r="S47" s="6"/>
      <c r="T47" s="6"/>
      <c r="U47" s="6"/>
      <c r="V47" s="6"/>
      <c r="W47" s="6"/>
    </row>
    <row r="48" spans="1:23" ht="15.75" customHeight="1" x14ac:dyDescent="0.2">
      <c r="A48" s="6"/>
      <c r="B48" s="6"/>
      <c r="C48" s="6"/>
      <c r="D48" s="6"/>
      <c r="E48" s="6"/>
      <c r="F48" s="6"/>
      <c r="G48" s="6"/>
      <c r="H48" s="6"/>
      <c r="I48" s="6"/>
      <c r="J48" s="6"/>
      <c r="K48" s="6"/>
      <c r="L48" s="6"/>
      <c r="M48" s="6"/>
      <c r="N48" s="6"/>
      <c r="O48" s="6"/>
      <c r="P48" s="6"/>
      <c r="Q48" s="6"/>
      <c r="R48" s="6"/>
      <c r="S48" s="6"/>
      <c r="T48" s="6"/>
      <c r="U48" s="6"/>
      <c r="V48" s="6"/>
      <c r="W48" s="6"/>
    </row>
    <row r="49" spans="1:23" ht="15.75" customHeight="1" x14ac:dyDescent="0.2">
      <c r="A49" s="6"/>
      <c r="B49" s="6"/>
      <c r="C49" s="6"/>
      <c r="D49" s="6"/>
      <c r="E49" s="6"/>
      <c r="F49" s="6"/>
      <c r="G49" s="6"/>
      <c r="H49" s="6"/>
      <c r="I49" s="6"/>
      <c r="J49" s="6"/>
      <c r="K49" s="6"/>
      <c r="L49" s="6"/>
      <c r="M49" s="6"/>
      <c r="N49" s="6"/>
      <c r="O49" s="6"/>
      <c r="P49" s="6"/>
      <c r="Q49" s="6"/>
      <c r="R49" s="6"/>
      <c r="S49" s="6"/>
      <c r="T49" s="6"/>
      <c r="U49" s="6"/>
      <c r="V49" s="6"/>
      <c r="W49" s="6"/>
    </row>
    <row r="50" spans="1:23" ht="15.75" customHeight="1" x14ac:dyDescent="0.2">
      <c r="A50" s="6"/>
      <c r="B50" s="6"/>
      <c r="C50" s="6"/>
      <c r="D50" s="6"/>
      <c r="E50" s="6"/>
      <c r="F50" s="6"/>
      <c r="G50" s="6"/>
      <c r="H50" s="6"/>
      <c r="I50" s="6"/>
      <c r="J50" s="6"/>
      <c r="K50" s="6"/>
      <c r="L50" s="6"/>
      <c r="M50" s="6"/>
      <c r="N50" s="6"/>
      <c r="O50" s="6"/>
      <c r="P50" s="6"/>
      <c r="Q50" s="6"/>
      <c r="R50" s="6"/>
      <c r="S50" s="6"/>
      <c r="T50" s="6"/>
      <c r="U50" s="6"/>
      <c r="V50" s="6"/>
      <c r="W50" s="6"/>
    </row>
    <row r="51" spans="1:23" ht="15.75" customHeight="1" x14ac:dyDescent="0.2">
      <c r="A51" s="6"/>
      <c r="B51" s="6"/>
      <c r="C51" s="6"/>
      <c r="D51" s="6"/>
      <c r="E51" s="6"/>
      <c r="F51" s="6"/>
      <c r="G51" s="6"/>
      <c r="H51" s="6"/>
      <c r="I51" s="6"/>
      <c r="J51" s="6"/>
      <c r="K51" s="6"/>
      <c r="L51" s="6"/>
      <c r="M51" s="6"/>
      <c r="N51" s="6"/>
      <c r="O51" s="6"/>
      <c r="P51" s="6"/>
      <c r="Q51" s="6"/>
      <c r="R51" s="6"/>
      <c r="S51" s="6"/>
      <c r="T51" s="6"/>
      <c r="U51" s="6"/>
      <c r="V51" s="6"/>
      <c r="W51" s="6"/>
    </row>
    <row r="52" spans="1:23" ht="15.75" customHeight="1" x14ac:dyDescent="0.2">
      <c r="A52" s="6"/>
      <c r="B52" s="6"/>
      <c r="C52" s="6"/>
      <c r="D52" s="6"/>
      <c r="E52" s="6"/>
      <c r="F52" s="6"/>
      <c r="G52" s="6"/>
      <c r="H52" s="6"/>
      <c r="I52" s="6"/>
      <c r="J52" s="6"/>
      <c r="K52" s="6"/>
      <c r="L52" s="6"/>
      <c r="M52" s="6"/>
      <c r="N52" s="6"/>
      <c r="O52" s="6"/>
      <c r="P52" s="6"/>
      <c r="Q52" s="6"/>
      <c r="R52" s="6"/>
      <c r="S52" s="6"/>
      <c r="T52" s="6"/>
      <c r="U52" s="6"/>
      <c r="V52" s="6"/>
      <c r="W52" s="6"/>
    </row>
    <row r="53" spans="1:23" ht="15.75" customHeight="1" x14ac:dyDescent="0.2">
      <c r="A53" s="6"/>
      <c r="B53" s="6"/>
      <c r="C53" s="6"/>
      <c r="D53" s="6"/>
      <c r="E53" s="6"/>
      <c r="F53" s="6"/>
      <c r="G53" s="6"/>
      <c r="H53" s="6"/>
      <c r="I53" s="6"/>
      <c r="J53" s="6"/>
      <c r="K53" s="6"/>
      <c r="L53" s="6"/>
      <c r="M53" s="6"/>
      <c r="N53" s="6"/>
      <c r="O53" s="6"/>
      <c r="P53" s="6"/>
      <c r="Q53" s="6"/>
      <c r="R53" s="6"/>
      <c r="S53" s="6"/>
      <c r="T53" s="6"/>
      <c r="U53" s="6"/>
      <c r="V53" s="6"/>
      <c r="W53" s="6"/>
    </row>
    <row r="54" spans="1:23" ht="15.75" customHeight="1" x14ac:dyDescent="0.2">
      <c r="A54" s="6"/>
      <c r="B54" s="6"/>
      <c r="C54" s="6"/>
      <c r="D54" s="6"/>
      <c r="E54" s="6"/>
      <c r="F54" s="6"/>
      <c r="G54" s="6"/>
      <c r="H54" s="6"/>
      <c r="I54" s="6"/>
      <c r="J54" s="6"/>
      <c r="K54" s="6"/>
      <c r="L54" s="6"/>
      <c r="M54" s="6"/>
      <c r="N54" s="6"/>
      <c r="O54" s="6"/>
      <c r="P54" s="6"/>
      <c r="Q54" s="6"/>
      <c r="R54" s="6"/>
      <c r="S54" s="6"/>
      <c r="T54" s="6"/>
      <c r="U54" s="6"/>
      <c r="V54" s="6"/>
      <c r="W54" s="6"/>
    </row>
    <row r="55" spans="1:23" ht="15.75" customHeight="1" x14ac:dyDescent="0.2">
      <c r="A55" s="6"/>
      <c r="B55" s="6"/>
      <c r="C55" s="6"/>
      <c r="D55" s="6"/>
      <c r="E55" s="6"/>
      <c r="F55" s="6"/>
      <c r="G55" s="6"/>
      <c r="H55" s="6"/>
      <c r="I55" s="6"/>
      <c r="J55" s="6"/>
      <c r="K55" s="6"/>
      <c r="L55" s="6"/>
      <c r="M55" s="6"/>
      <c r="N55" s="6"/>
      <c r="O55" s="6"/>
      <c r="P55" s="6"/>
      <c r="Q55" s="6"/>
      <c r="R55" s="6"/>
      <c r="S55" s="6"/>
      <c r="T55" s="6"/>
      <c r="U55" s="6"/>
      <c r="V55" s="6"/>
      <c r="W55" s="6"/>
    </row>
    <row r="56" spans="1:23" ht="15.75" customHeight="1" x14ac:dyDescent="0.2">
      <c r="A56" s="6"/>
      <c r="B56" s="6"/>
      <c r="C56" s="6"/>
      <c r="D56" s="6"/>
      <c r="E56" s="6"/>
      <c r="F56" s="6"/>
      <c r="G56" s="6"/>
      <c r="H56" s="6"/>
      <c r="I56" s="6"/>
      <c r="J56" s="6"/>
      <c r="K56" s="6"/>
      <c r="L56" s="6"/>
      <c r="M56" s="6"/>
      <c r="N56" s="6"/>
      <c r="O56" s="6"/>
      <c r="P56" s="6"/>
      <c r="Q56" s="6"/>
      <c r="R56" s="6"/>
      <c r="S56" s="6"/>
      <c r="T56" s="6"/>
      <c r="U56" s="6"/>
      <c r="V56" s="6"/>
      <c r="W56" s="6"/>
    </row>
    <row r="57" spans="1:23" ht="15.75" customHeight="1" x14ac:dyDescent="0.2">
      <c r="A57" s="6"/>
      <c r="B57" s="6"/>
      <c r="C57" s="6"/>
      <c r="D57" s="6"/>
      <c r="E57" s="6"/>
      <c r="F57" s="6"/>
      <c r="G57" s="6"/>
      <c r="H57" s="6"/>
      <c r="I57" s="6"/>
      <c r="J57" s="6"/>
      <c r="K57" s="6"/>
      <c r="L57" s="6"/>
      <c r="M57" s="6"/>
      <c r="N57" s="6"/>
      <c r="O57" s="6"/>
      <c r="P57" s="6"/>
      <c r="Q57" s="6"/>
      <c r="R57" s="6"/>
      <c r="S57" s="6"/>
      <c r="T57" s="6"/>
      <c r="U57" s="6"/>
      <c r="V57" s="6"/>
      <c r="W57" s="6"/>
    </row>
    <row r="58" spans="1:23" ht="15.75" customHeight="1" x14ac:dyDescent="0.2">
      <c r="A58" s="6"/>
      <c r="B58" s="6"/>
      <c r="C58" s="6"/>
      <c r="D58" s="6"/>
      <c r="E58" s="6"/>
      <c r="F58" s="6"/>
      <c r="G58" s="6"/>
      <c r="H58" s="6"/>
      <c r="I58" s="6"/>
      <c r="J58" s="6"/>
      <c r="K58" s="6"/>
      <c r="L58" s="6"/>
      <c r="M58" s="6"/>
      <c r="N58" s="6"/>
      <c r="O58" s="6"/>
      <c r="P58" s="6"/>
      <c r="Q58" s="6"/>
      <c r="R58" s="6"/>
      <c r="S58" s="6"/>
      <c r="T58" s="6"/>
      <c r="U58" s="6"/>
      <c r="V58" s="6"/>
      <c r="W58" s="6"/>
    </row>
    <row r="59" spans="1:23" ht="15.75" customHeight="1" x14ac:dyDescent="0.2">
      <c r="A59" s="6"/>
      <c r="B59" s="6"/>
      <c r="C59" s="6"/>
      <c r="D59" s="6"/>
      <c r="E59" s="6"/>
      <c r="F59" s="6"/>
      <c r="G59" s="6"/>
      <c r="H59" s="6"/>
      <c r="I59" s="6"/>
      <c r="J59" s="6"/>
      <c r="K59" s="6"/>
      <c r="L59" s="6"/>
      <c r="M59" s="6"/>
      <c r="N59" s="6"/>
      <c r="O59" s="6"/>
      <c r="P59" s="6"/>
      <c r="Q59" s="6"/>
      <c r="R59" s="6"/>
      <c r="S59" s="6"/>
      <c r="T59" s="6"/>
      <c r="U59" s="6"/>
      <c r="V59" s="6"/>
      <c r="W59" s="6"/>
    </row>
    <row r="60" spans="1:23" ht="15.75" customHeight="1" x14ac:dyDescent="0.2">
      <c r="A60" s="6"/>
      <c r="B60" s="6"/>
      <c r="C60" s="6"/>
      <c r="D60" s="6"/>
      <c r="E60" s="6"/>
      <c r="F60" s="6"/>
      <c r="G60" s="6"/>
      <c r="H60" s="6"/>
      <c r="I60" s="6"/>
      <c r="J60" s="6"/>
      <c r="K60" s="6"/>
      <c r="L60" s="6"/>
      <c r="M60" s="6"/>
      <c r="N60" s="6"/>
      <c r="O60" s="6"/>
      <c r="P60" s="6"/>
      <c r="Q60" s="6"/>
      <c r="R60" s="6"/>
      <c r="S60" s="6"/>
      <c r="T60" s="6"/>
      <c r="U60" s="6"/>
      <c r="V60" s="6"/>
      <c r="W60" s="6"/>
    </row>
    <row r="61" spans="1:23" ht="15.75" customHeight="1" x14ac:dyDescent="0.2">
      <c r="A61" s="6"/>
      <c r="B61" s="6"/>
      <c r="C61" s="6"/>
      <c r="D61" s="6"/>
      <c r="E61" s="6"/>
      <c r="F61" s="6"/>
      <c r="G61" s="6"/>
      <c r="H61" s="6"/>
      <c r="I61" s="6"/>
      <c r="J61" s="6"/>
      <c r="K61" s="6"/>
      <c r="L61" s="6"/>
      <c r="M61" s="6"/>
      <c r="N61" s="6"/>
      <c r="O61" s="6"/>
      <c r="P61" s="6"/>
      <c r="Q61" s="6"/>
      <c r="R61" s="6"/>
      <c r="S61" s="6"/>
      <c r="T61" s="6"/>
      <c r="U61" s="6"/>
      <c r="V61" s="6"/>
      <c r="W61" s="6"/>
    </row>
    <row r="62" spans="1:23" ht="15.75" customHeight="1" x14ac:dyDescent="0.2">
      <c r="A62" s="6"/>
      <c r="B62" s="6"/>
      <c r="C62" s="6"/>
      <c r="D62" s="6"/>
      <c r="E62" s="6"/>
      <c r="F62" s="6"/>
      <c r="G62" s="6"/>
      <c r="H62" s="6"/>
      <c r="I62" s="6"/>
      <c r="J62" s="6"/>
      <c r="K62" s="6"/>
      <c r="L62" s="6"/>
      <c r="M62" s="6"/>
      <c r="N62" s="6"/>
      <c r="O62" s="6"/>
      <c r="P62" s="6"/>
      <c r="Q62" s="6"/>
      <c r="R62" s="6"/>
      <c r="S62" s="6"/>
      <c r="T62" s="6"/>
      <c r="U62" s="6"/>
      <c r="V62" s="6"/>
      <c r="W62" s="6"/>
    </row>
    <row r="63" spans="1:23" ht="15.75" customHeight="1" x14ac:dyDescent="0.2">
      <c r="A63" s="6"/>
      <c r="B63" s="6"/>
      <c r="C63" s="6"/>
      <c r="D63" s="6"/>
      <c r="E63" s="6"/>
      <c r="F63" s="6"/>
      <c r="G63" s="6"/>
      <c r="H63" s="6"/>
      <c r="I63" s="6"/>
      <c r="J63" s="6"/>
      <c r="K63" s="6"/>
      <c r="L63" s="6"/>
      <c r="M63" s="6"/>
      <c r="N63" s="6"/>
      <c r="O63" s="6"/>
      <c r="P63" s="6"/>
      <c r="Q63" s="6"/>
      <c r="R63" s="6"/>
      <c r="S63" s="6"/>
      <c r="T63" s="6"/>
      <c r="U63" s="6"/>
      <c r="V63" s="6"/>
      <c r="W63" s="6"/>
    </row>
    <row r="64" spans="1:23" ht="15.75" customHeight="1" x14ac:dyDescent="0.2">
      <c r="A64" s="6"/>
      <c r="B64" s="6"/>
      <c r="C64" s="6"/>
      <c r="D64" s="6"/>
      <c r="E64" s="6"/>
      <c r="F64" s="6"/>
      <c r="G64" s="6"/>
      <c r="H64" s="6"/>
      <c r="I64" s="6"/>
      <c r="J64" s="6"/>
      <c r="K64" s="6"/>
      <c r="L64" s="6"/>
      <c r="M64" s="6"/>
      <c r="N64" s="6"/>
      <c r="O64" s="6"/>
      <c r="P64" s="6"/>
      <c r="Q64" s="6"/>
      <c r="R64" s="6"/>
      <c r="S64" s="6"/>
      <c r="T64" s="6"/>
      <c r="U64" s="6"/>
      <c r="V64" s="6"/>
      <c r="W64" s="6"/>
    </row>
    <row r="65" spans="1:23" ht="15.75" customHeight="1" x14ac:dyDescent="0.2">
      <c r="A65" s="6"/>
      <c r="B65" s="6"/>
      <c r="C65" s="6"/>
      <c r="D65" s="6"/>
      <c r="E65" s="6"/>
      <c r="F65" s="6"/>
      <c r="G65" s="6"/>
      <c r="H65" s="6"/>
      <c r="I65" s="6"/>
      <c r="J65" s="6"/>
      <c r="K65" s="6"/>
      <c r="L65" s="6"/>
      <c r="M65" s="6"/>
      <c r="N65" s="6"/>
      <c r="O65" s="6"/>
      <c r="P65" s="6"/>
      <c r="Q65" s="6"/>
      <c r="R65" s="6"/>
      <c r="S65" s="6"/>
      <c r="T65" s="6"/>
      <c r="U65" s="6"/>
      <c r="V65" s="6"/>
      <c r="W65" s="6"/>
    </row>
    <row r="66" spans="1:23" ht="15.75" customHeight="1" x14ac:dyDescent="0.2">
      <c r="A66" s="6"/>
      <c r="B66" s="6"/>
      <c r="C66" s="6"/>
      <c r="D66" s="6"/>
      <c r="E66" s="6"/>
      <c r="F66" s="6"/>
      <c r="G66" s="6"/>
      <c r="H66" s="6"/>
      <c r="I66" s="6"/>
      <c r="J66" s="6"/>
      <c r="K66" s="6"/>
      <c r="L66" s="6"/>
      <c r="M66" s="6"/>
      <c r="N66" s="6"/>
      <c r="O66" s="6"/>
      <c r="P66" s="6"/>
      <c r="Q66" s="6"/>
      <c r="R66" s="6"/>
      <c r="S66" s="6"/>
      <c r="T66" s="6"/>
      <c r="U66" s="6"/>
      <c r="V66" s="6"/>
      <c r="W66" s="6"/>
    </row>
    <row r="67" spans="1:23" ht="15.75" customHeight="1" x14ac:dyDescent="0.2">
      <c r="A67" s="6"/>
      <c r="B67" s="6"/>
      <c r="C67" s="6"/>
      <c r="D67" s="6"/>
      <c r="E67" s="6"/>
      <c r="F67" s="6"/>
      <c r="G67" s="6"/>
      <c r="H67" s="6"/>
      <c r="I67" s="6"/>
      <c r="J67" s="6"/>
      <c r="K67" s="6"/>
      <c r="L67" s="6"/>
      <c r="M67" s="6"/>
      <c r="N67" s="6"/>
      <c r="O67" s="6"/>
      <c r="P67" s="6"/>
      <c r="Q67" s="6"/>
      <c r="R67" s="6"/>
      <c r="S67" s="6"/>
      <c r="T67" s="6"/>
      <c r="U67" s="6"/>
      <c r="V67" s="6"/>
      <c r="W67" s="6"/>
    </row>
    <row r="68" spans="1:23" ht="15.75" customHeight="1" x14ac:dyDescent="0.2">
      <c r="A68" s="6"/>
      <c r="B68" s="6"/>
      <c r="C68" s="6"/>
      <c r="D68" s="6"/>
      <c r="E68" s="6"/>
      <c r="F68" s="6"/>
      <c r="G68" s="6"/>
      <c r="H68" s="6"/>
      <c r="I68" s="6"/>
      <c r="J68" s="6"/>
      <c r="K68" s="6"/>
      <c r="L68" s="6"/>
      <c r="M68" s="6"/>
      <c r="N68" s="6"/>
      <c r="O68" s="6"/>
      <c r="P68" s="6"/>
      <c r="Q68" s="6"/>
      <c r="R68" s="6"/>
      <c r="S68" s="6"/>
      <c r="T68" s="6"/>
      <c r="U68" s="6"/>
      <c r="V68" s="6"/>
      <c r="W68" s="6"/>
    </row>
    <row r="69" spans="1:23" ht="15.75" customHeight="1" x14ac:dyDescent="0.2">
      <c r="A69" s="6"/>
      <c r="B69" s="6"/>
      <c r="C69" s="6"/>
      <c r="D69" s="6"/>
      <c r="E69" s="6"/>
      <c r="F69" s="6"/>
      <c r="G69" s="6"/>
      <c r="H69" s="6"/>
      <c r="I69" s="6"/>
      <c r="J69" s="6"/>
      <c r="K69" s="6"/>
      <c r="L69" s="6"/>
      <c r="M69" s="6"/>
      <c r="N69" s="6"/>
      <c r="O69" s="6"/>
      <c r="P69" s="6"/>
      <c r="Q69" s="6"/>
      <c r="R69" s="6"/>
      <c r="S69" s="6"/>
      <c r="T69" s="6"/>
      <c r="U69" s="6"/>
      <c r="V69" s="6"/>
      <c r="W69" s="6"/>
    </row>
    <row r="70" spans="1:23" ht="15.75" customHeight="1" x14ac:dyDescent="0.2">
      <c r="A70" s="6"/>
      <c r="B70" s="6"/>
      <c r="C70" s="6"/>
      <c r="D70" s="6"/>
      <c r="E70" s="6"/>
      <c r="F70" s="6"/>
      <c r="G70" s="6"/>
      <c r="H70" s="6"/>
      <c r="I70" s="6"/>
      <c r="J70" s="6"/>
      <c r="K70" s="6"/>
      <c r="L70" s="6"/>
      <c r="M70" s="6"/>
      <c r="N70" s="6"/>
      <c r="O70" s="6"/>
      <c r="P70" s="6"/>
      <c r="Q70" s="6"/>
      <c r="R70" s="6"/>
      <c r="S70" s="6"/>
      <c r="T70" s="6"/>
      <c r="U70" s="6"/>
      <c r="V70" s="6"/>
      <c r="W70" s="6"/>
    </row>
    <row r="71" spans="1:23" ht="15.75" customHeight="1" x14ac:dyDescent="0.2">
      <c r="A71" s="6"/>
      <c r="B71" s="6"/>
      <c r="C71" s="6"/>
      <c r="D71" s="6"/>
      <c r="E71" s="6"/>
      <c r="F71" s="6"/>
      <c r="G71" s="6"/>
      <c r="H71" s="6"/>
      <c r="I71" s="6"/>
      <c r="J71" s="6"/>
      <c r="K71" s="6"/>
      <c r="L71" s="6"/>
      <c r="M71" s="6"/>
      <c r="N71" s="6"/>
      <c r="O71" s="6"/>
      <c r="P71" s="6"/>
      <c r="Q71" s="6"/>
      <c r="R71" s="6"/>
      <c r="S71" s="6"/>
      <c r="T71" s="6"/>
      <c r="U71" s="6"/>
      <c r="V71" s="6"/>
      <c r="W71" s="6"/>
    </row>
    <row r="72" spans="1:23" ht="15.75" customHeight="1" x14ac:dyDescent="0.2">
      <c r="A72" s="6"/>
      <c r="B72" s="6"/>
      <c r="C72" s="6"/>
      <c r="D72" s="6"/>
      <c r="E72" s="6"/>
      <c r="F72" s="6"/>
      <c r="G72" s="6"/>
      <c r="H72" s="6"/>
      <c r="I72" s="6"/>
      <c r="J72" s="6"/>
      <c r="K72" s="6"/>
      <c r="L72" s="6"/>
      <c r="M72" s="6"/>
      <c r="N72" s="6"/>
      <c r="O72" s="6"/>
      <c r="P72" s="6"/>
      <c r="Q72" s="6"/>
      <c r="R72" s="6"/>
      <c r="S72" s="6"/>
      <c r="T72" s="6"/>
      <c r="U72" s="6"/>
      <c r="V72" s="6"/>
      <c r="W72" s="6"/>
    </row>
    <row r="73" spans="1:23" ht="15.75" customHeight="1" x14ac:dyDescent="0.2">
      <c r="A73" s="6"/>
      <c r="B73" s="6"/>
      <c r="C73" s="6"/>
      <c r="D73" s="6"/>
      <c r="E73" s="6"/>
      <c r="F73" s="6"/>
      <c r="G73" s="6"/>
      <c r="H73" s="6"/>
      <c r="I73" s="6"/>
      <c r="J73" s="6"/>
      <c r="K73" s="6"/>
      <c r="L73" s="6"/>
      <c r="M73" s="6"/>
      <c r="N73" s="6"/>
      <c r="O73" s="6"/>
      <c r="P73" s="6"/>
      <c r="Q73" s="6"/>
      <c r="R73" s="6"/>
      <c r="S73" s="6"/>
      <c r="T73" s="6"/>
      <c r="U73" s="6"/>
      <c r="V73" s="6"/>
      <c r="W73" s="6"/>
    </row>
    <row r="74" spans="1:23" ht="15.75" customHeight="1" x14ac:dyDescent="0.2">
      <c r="A74" s="6"/>
      <c r="B74" s="6"/>
      <c r="C74" s="6"/>
      <c r="D74" s="6"/>
      <c r="E74" s="6"/>
      <c r="F74" s="6"/>
      <c r="G74" s="6"/>
      <c r="H74" s="6"/>
      <c r="I74" s="6"/>
      <c r="J74" s="6"/>
      <c r="K74" s="6"/>
      <c r="L74" s="6"/>
      <c r="M74" s="6"/>
      <c r="N74" s="6"/>
      <c r="O74" s="6"/>
      <c r="P74" s="6"/>
      <c r="Q74" s="6"/>
      <c r="R74" s="6"/>
      <c r="S74" s="6"/>
      <c r="T74" s="6"/>
      <c r="U74" s="6"/>
      <c r="V74" s="6"/>
      <c r="W74" s="6"/>
    </row>
    <row r="75" spans="1:23" ht="15.75" customHeight="1" x14ac:dyDescent="0.2">
      <c r="A75" s="6"/>
      <c r="B75" s="6"/>
      <c r="C75" s="6"/>
      <c r="D75" s="6"/>
      <c r="E75" s="6"/>
      <c r="F75" s="6"/>
      <c r="G75" s="6"/>
      <c r="H75" s="6"/>
      <c r="I75" s="6"/>
      <c r="J75" s="6"/>
      <c r="K75" s="6"/>
      <c r="L75" s="6"/>
      <c r="M75" s="6"/>
      <c r="N75" s="6"/>
      <c r="O75" s="6"/>
      <c r="P75" s="6"/>
      <c r="Q75" s="6"/>
      <c r="R75" s="6"/>
      <c r="S75" s="6"/>
      <c r="T75" s="6"/>
      <c r="U75" s="6"/>
      <c r="V75" s="6"/>
      <c r="W75" s="6"/>
    </row>
    <row r="76" spans="1:23" ht="15.75" customHeight="1" x14ac:dyDescent="0.2">
      <c r="A76" s="6"/>
      <c r="B76" s="6"/>
      <c r="C76" s="6"/>
      <c r="D76" s="6"/>
      <c r="E76" s="6"/>
      <c r="F76" s="6"/>
      <c r="G76" s="6"/>
      <c r="H76" s="6"/>
      <c r="I76" s="6"/>
      <c r="J76" s="6"/>
      <c r="K76" s="6"/>
      <c r="L76" s="6"/>
      <c r="M76" s="6"/>
      <c r="N76" s="6"/>
      <c r="O76" s="6"/>
      <c r="P76" s="6"/>
      <c r="Q76" s="6"/>
      <c r="R76" s="6"/>
      <c r="S76" s="6"/>
      <c r="T76" s="6"/>
      <c r="U76" s="6"/>
      <c r="V76" s="6"/>
      <c r="W76" s="6"/>
    </row>
    <row r="77" spans="1:23" ht="15.75" customHeight="1" x14ac:dyDescent="0.2">
      <c r="A77" s="6"/>
      <c r="B77" s="6"/>
      <c r="C77" s="6"/>
      <c r="D77" s="6"/>
      <c r="E77" s="6"/>
      <c r="F77" s="6"/>
      <c r="G77" s="6"/>
      <c r="H77" s="6"/>
      <c r="I77" s="6"/>
      <c r="J77" s="6"/>
      <c r="K77" s="6"/>
      <c r="L77" s="6"/>
      <c r="M77" s="6"/>
      <c r="N77" s="6"/>
      <c r="O77" s="6"/>
      <c r="P77" s="6"/>
      <c r="Q77" s="6"/>
      <c r="R77" s="6"/>
      <c r="S77" s="6"/>
      <c r="T77" s="6"/>
      <c r="U77" s="6"/>
      <c r="V77" s="6"/>
      <c r="W77" s="6"/>
    </row>
    <row r="78" spans="1:23" ht="15.75" customHeight="1" x14ac:dyDescent="0.2">
      <c r="A78" s="6"/>
      <c r="B78" s="6"/>
      <c r="C78" s="6"/>
      <c r="D78" s="6"/>
      <c r="E78" s="6"/>
      <c r="F78" s="6"/>
      <c r="G78" s="6"/>
      <c r="H78" s="6"/>
      <c r="I78" s="6"/>
      <c r="J78" s="6"/>
      <c r="K78" s="6"/>
      <c r="L78" s="6"/>
      <c r="M78" s="6"/>
      <c r="N78" s="6"/>
      <c r="O78" s="6"/>
      <c r="P78" s="6"/>
      <c r="Q78" s="6"/>
      <c r="R78" s="6"/>
      <c r="S78" s="6"/>
      <c r="T78" s="6"/>
      <c r="U78" s="6"/>
      <c r="V78" s="6"/>
      <c r="W78" s="6"/>
    </row>
    <row r="79" spans="1:23" ht="15.75" customHeight="1" x14ac:dyDescent="0.2">
      <c r="A79" s="6"/>
      <c r="B79" s="6"/>
      <c r="C79" s="6"/>
      <c r="D79" s="6"/>
      <c r="E79" s="6"/>
      <c r="F79" s="6"/>
      <c r="G79" s="6"/>
      <c r="H79" s="6"/>
      <c r="I79" s="6"/>
      <c r="J79" s="6"/>
      <c r="K79" s="6"/>
      <c r="L79" s="6"/>
      <c r="M79" s="6"/>
      <c r="N79" s="6"/>
      <c r="O79" s="6"/>
      <c r="P79" s="6"/>
      <c r="Q79" s="6"/>
      <c r="R79" s="6"/>
      <c r="S79" s="6"/>
      <c r="T79" s="6"/>
      <c r="U79" s="6"/>
      <c r="V79" s="6"/>
      <c r="W79" s="6"/>
    </row>
    <row r="80" spans="1:23" ht="15.75" customHeight="1" x14ac:dyDescent="0.2">
      <c r="A80" s="6"/>
      <c r="B80" s="6"/>
      <c r="C80" s="6"/>
      <c r="D80" s="6"/>
      <c r="E80" s="6"/>
      <c r="F80" s="6"/>
      <c r="G80" s="6"/>
      <c r="H80" s="6"/>
      <c r="I80" s="6"/>
      <c r="J80" s="6"/>
      <c r="K80" s="6"/>
      <c r="L80" s="6"/>
      <c r="M80" s="6"/>
      <c r="N80" s="6"/>
      <c r="O80" s="6"/>
      <c r="P80" s="6"/>
      <c r="Q80" s="6"/>
      <c r="R80" s="6"/>
      <c r="S80" s="6"/>
      <c r="T80" s="6"/>
      <c r="U80" s="6"/>
      <c r="V80" s="6"/>
      <c r="W80" s="6"/>
    </row>
    <row r="81" spans="1:23" ht="15.75" customHeight="1" x14ac:dyDescent="0.2">
      <c r="A81" s="6"/>
      <c r="B81" s="6"/>
      <c r="C81" s="6"/>
      <c r="D81" s="6"/>
      <c r="E81" s="6"/>
      <c r="F81" s="6"/>
      <c r="G81" s="6"/>
      <c r="H81" s="6"/>
      <c r="I81" s="6"/>
      <c r="J81" s="6"/>
      <c r="K81" s="6"/>
      <c r="L81" s="6"/>
      <c r="M81" s="6"/>
      <c r="N81" s="6"/>
      <c r="O81" s="6"/>
      <c r="P81" s="6"/>
      <c r="Q81" s="6"/>
      <c r="R81" s="6"/>
      <c r="S81" s="6"/>
      <c r="T81" s="6"/>
      <c r="U81" s="6"/>
      <c r="V81" s="6"/>
      <c r="W81" s="6"/>
    </row>
    <row r="82" spans="1:23" ht="15.75" customHeight="1" x14ac:dyDescent="0.2">
      <c r="A82" s="6"/>
      <c r="B82" s="6"/>
      <c r="C82" s="6"/>
      <c r="D82" s="6"/>
      <c r="E82" s="6"/>
      <c r="F82" s="6"/>
      <c r="G82" s="6"/>
      <c r="H82" s="6"/>
      <c r="I82" s="6"/>
      <c r="J82" s="6"/>
      <c r="K82" s="6"/>
      <c r="L82" s="6"/>
      <c r="M82" s="6"/>
      <c r="N82" s="6"/>
      <c r="O82" s="6"/>
      <c r="P82" s="6"/>
      <c r="Q82" s="6"/>
      <c r="R82" s="6"/>
      <c r="S82" s="6"/>
      <c r="T82" s="6"/>
      <c r="U82" s="6"/>
      <c r="V82" s="6"/>
      <c r="W82" s="6"/>
    </row>
    <row r="83" spans="1:23" ht="15.75" customHeight="1" x14ac:dyDescent="0.2">
      <c r="A83" s="6"/>
      <c r="B83" s="6"/>
      <c r="C83" s="6"/>
      <c r="D83" s="6"/>
      <c r="E83" s="6"/>
      <c r="F83" s="6"/>
      <c r="G83" s="6"/>
      <c r="H83" s="6"/>
      <c r="I83" s="6"/>
      <c r="J83" s="6"/>
      <c r="K83" s="6"/>
      <c r="L83" s="6"/>
      <c r="M83" s="6"/>
      <c r="N83" s="6"/>
      <c r="O83" s="6"/>
      <c r="P83" s="6"/>
      <c r="Q83" s="6"/>
      <c r="R83" s="6"/>
      <c r="S83" s="6"/>
      <c r="T83" s="6"/>
      <c r="U83" s="6"/>
      <c r="V83" s="6"/>
      <c r="W83" s="6"/>
    </row>
    <row r="84" spans="1:23" ht="15.75" customHeight="1" x14ac:dyDescent="0.2">
      <c r="A84" s="6"/>
      <c r="B84" s="6"/>
      <c r="C84" s="6"/>
      <c r="D84" s="6"/>
      <c r="E84" s="6"/>
      <c r="F84" s="6"/>
      <c r="G84" s="6"/>
      <c r="H84" s="6"/>
      <c r="I84" s="6"/>
      <c r="J84" s="6"/>
      <c r="K84" s="6"/>
      <c r="L84" s="6"/>
      <c r="M84" s="6"/>
      <c r="N84" s="6"/>
      <c r="O84" s="6"/>
      <c r="P84" s="6"/>
      <c r="Q84" s="6"/>
      <c r="R84" s="6"/>
      <c r="S84" s="6"/>
      <c r="T84" s="6"/>
      <c r="U84" s="6"/>
      <c r="V84" s="6"/>
      <c r="W84" s="6"/>
    </row>
    <row r="85" spans="1:23" ht="15.75" customHeight="1" x14ac:dyDescent="0.2">
      <c r="A85" s="6"/>
      <c r="B85" s="6"/>
      <c r="C85" s="6"/>
      <c r="D85" s="6"/>
      <c r="E85" s="6"/>
      <c r="F85" s="6"/>
      <c r="G85" s="6"/>
      <c r="H85" s="6"/>
      <c r="I85" s="6"/>
      <c r="J85" s="6"/>
      <c r="K85" s="6"/>
      <c r="L85" s="6"/>
      <c r="M85" s="6"/>
      <c r="N85" s="6"/>
      <c r="O85" s="6"/>
      <c r="P85" s="6"/>
      <c r="Q85" s="6"/>
      <c r="R85" s="6"/>
      <c r="S85" s="6"/>
      <c r="T85" s="6"/>
      <c r="U85" s="6"/>
      <c r="V85" s="6"/>
      <c r="W85" s="6"/>
    </row>
    <row r="86" spans="1:23" ht="15.75" customHeight="1" x14ac:dyDescent="0.2">
      <c r="A86" s="6"/>
      <c r="B86" s="6"/>
      <c r="C86" s="6"/>
      <c r="D86" s="6"/>
      <c r="E86" s="6"/>
      <c r="F86" s="6"/>
      <c r="G86" s="6"/>
      <c r="H86" s="6"/>
      <c r="I86" s="6"/>
      <c r="J86" s="6"/>
      <c r="K86" s="6"/>
      <c r="L86" s="6"/>
      <c r="M86" s="6"/>
      <c r="N86" s="6"/>
      <c r="O86" s="6"/>
      <c r="P86" s="6"/>
      <c r="Q86" s="6"/>
      <c r="R86" s="6"/>
      <c r="S86" s="6"/>
      <c r="T86" s="6"/>
      <c r="U86" s="6"/>
      <c r="V86" s="6"/>
      <c r="W86" s="6"/>
    </row>
    <row r="87" spans="1:23" ht="15.75" customHeight="1" x14ac:dyDescent="0.2">
      <c r="A87" s="6"/>
      <c r="B87" s="6"/>
      <c r="C87" s="6"/>
      <c r="D87" s="6"/>
      <c r="E87" s="6"/>
      <c r="F87" s="6"/>
      <c r="G87" s="6"/>
      <c r="H87" s="6"/>
      <c r="I87" s="6"/>
      <c r="J87" s="6"/>
      <c r="K87" s="6"/>
      <c r="L87" s="6"/>
      <c r="M87" s="6"/>
      <c r="N87" s="6"/>
      <c r="O87" s="6"/>
      <c r="P87" s="6"/>
      <c r="Q87" s="6"/>
      <c r="R87" s="6"/>
      <c r="S87" s="6"/>
      <c r="T87" s="6"/>
      <c r="U87" s="6"/>
      <c r="V87" s="6"/>
      <c r="W87" s="6"/>
    </row>
    <row r="88" spans="1:23" ht="15.75" customHeight="1" x14ac:dyDescent="0.2">
      <c r="A88" s="6"/>
      <c r="B88" s="6"/>
      <c r="C88" s="6"/>
      <c r="D88" s="6"/>
      <c r="E88" s="6"/>
      <c r="F88" s="6"/>
      <c r="G88" s="6"/>
      <c r="H88" s="6"/>
      <c r="I88" s="6"/>
      <c r="J88" s="6"/>
      <c r="K88" s="6"/>
      <c r="L88" s="6"/>
      <c r="M88" s="6"/>
      <c r="N88" s="6"/>
      <c r="O88" s="6"/>
      <c r="P88" s="6"/>
      <c r="Q88" s="6"/>
      <c r="R88" s="6"/>
      <c r="S88" s="6"/>
      <c r="T88" s="6"/>
      <c r="U88" s="6"/>
      <c r="V88" s="6"/>
      <c r="W88" s="6"/>
    </row>
    <row r="89" spans="1:23" ht="15.75" customHeight="1" x14ac:dyDescent="0.2">
      <c r="A89" s="6"/>
      <c r="B89" s="6"/>
      <c r="C89" s="6"/>
      <c r="D89" s="6"/>
      <c r="E89" s="6"/>
      <c r="F89" s="6"/>
      <c r="G89" s="6"/>
      <c r="H89" s="6"/>
      <c r="I89" s="6"/>
      <c r="J89" s="6"/>
      <c r="K89" s="6"/>
      <c r="L89" s="6"/>
      <c r="M89" s="6"/>
      <c r="N89" s="6"/>
      <c r="O89" s="6"/>
      <c r="P89" s="6"/>
      <c r="Q89" s="6"/>
      <c r="R89" s="6"/>
      <c r="S89" s="6"/>
      <c r="T89" s="6"/>
      <c r="U89" s="6"/>
      <c r="V89" s="6"/>
      <c r="W89" s="6"/>
    </row>
    <row r="90" spans="1:23" ht="15.75" customHeight="1" x14ac:dyDescent="0.2">
      <c r="A90" s="6"/>
      <c r="B90" s="6"/>
      <c r="C90" s="6"/>
      <c r="D90" s="6"/>
      <c r="E90" s="6"/>
      <c r="F90" s="6"/>
      <c r="G90" s="6"/>
      <c r="H90" s="6"/>
      <c r="I90" s="6"/>
      <c r="J90" s="6"/>
      <c r="K90" s="6"/>
      <c r="L90" s="6"/>
      <c r="M90" s="6"/>
      <c r="N90" s="6"/>
      <c r="O90" s="6"/>
      <c r="P90" s="6"/>
      <c r="Q90" s="6"/>
      <c r="R90" s="6"/>
      <c r="S90" s="6"/>
      <c r="T90" s="6"/>
      <c r="U90" s="6"/>
      <c r="V90" s="6"/>
      <c r="W90" s="6"/>
    </row>
    <row r="91" spans="1:23" ht="15.75" customHeight="1" x14ac:dyDescent="0.2">
      <c r="A91" s="6"/>
      <c r="B91" s="6"/>
      <c r="C91" s="6"/>
      <c r="D91" s="6"/>
      <c r="E91" s="6"/>
      <c r="F91" s="6"/>
      <c r="G91" s="6"/>
      <c r="H91" s="6"/>
      <c r="I91" s="6"/>
      <c r="J91" s="6"/>
      <c r="K91" s="6"/>
      <c r="L91" s="6"/>
      <c r="M91" s="6"/>
      <c r="N91" s="6"/>
      <c r="O91" s="6"/>
      <c r="P91" s="6"/>
      <c r="Q91" s="6"/>
      <c r="R91" s="6"/>
      <c r="S91" s="6"/>
      <c r="T91" s="6"/>
      <c r="U91" s="6"/>
      <c r="V91" s="6"/>
      <c r="W91" s="6"/>
    </row>
    <row r="92" spans="1:23" ht="15.75" customHeight="1" x14ac:dyDescent="0.2">
      <c r="A92" s="6"/>
      <c r="B92" s="6"/>
      <c r="C92" s="6"/>
      <c r="D92" s="6"/>
      <c r="E92" s="6"/>
      <c r="F92" s="6"/>
      <c r="G92" s="6"/>
      <c r="H92" s="6"/>
      <c r="I92" s="6"/>
      <c r="J92" s="6"/>
      <c r="K92" s="6"/>
      <c r="L92" s="6"/>
      <c r="M92" s="6"/>
      <c r="N92" s="6"/>
      <c r="O92" s="6"/>
      <c r="P92" s="6"/>
      <c r="Q92" s="6"/>
      <c r="R92" s="6"/>
      <c r="S92" s="6"/>
      <c r="T92" s="6"/>
      <c r="U92" s="6"/>
      <c r="V92" s="6"/>
      <c r="W92" s="6"/>
    </row>
    <row r="93" spans="1:23" ht="15.75" customHeight="1" x14ac:dyDescent="0.2">
      <c r="A93" s="6"/>
      <c r="B93" s="6"/>
      <c r="C93" s="6"/>
      <c r="D93" s="6"/>
      <c r="E93" s="6"/>
      <c r="F93" s="6"/>
      <c r="G93" s="6"/>
      <c r="H93" s="6"/>
      <c r="I93" s="6"/>
      <c r="J93" s="6"/>
      <c r="K93" s="6"/>
      <c r="L93" s="6"/>
      <c r="M93" s="6"/>
      <c r="N93" s="6"/>
      <c r="O93" s="6"/>
      <c r="P93" s="6"/>
      <c r="Q93" s="6"/>
      <c r="R93" s="6"/>
      <c r="S93" s="6"/>
      <c r="T93" s="6"/>
      <c r="U93" s="6"/>
      <c r="V93" s="6"/>
      <c r="W93" s="6"/>
    </row>
    <row r="94" spans="1:23" ht="15.75" customHeight="1" x14ac:dyDescent="0.2">
      <c r="A94" s="6"/>
      <c r="B94" s="6"/>
      <c r="C94" s="6"/>
      <c r="D94" s="6"/>
      <c r="E94" s="6"/>
      <c r="F94" s="6"/>
      <c r="G94" s="6"/>
      <c r="H94" s="6"/>
      <c r="I94" s="6"/>
      <c r="J94" s="6"/>
      <c r="K94" s="6"/>
      <c r="L94" s="6"/>
      <c r="M94" s="6"/>
      <c r="N94" s="6"/>
      <c r="O94" s="6"/>
      <c r="P94" s="6"/>
      <c r="Q94" s="6"/>
      <c r="R94" s="6"/>
      <c r="S94" s="6"/>
      <c r="T94" s="6"/>
      <c r="U94" s="6"/>
      <c r="V94" s="6"/>
      <c r="W94" s="6"/>
    </row>
    <row r="95" spans="1:23" ht="15.75" customHeight="1" x14ac:dyDescent="0.2">
      <c r="A95" s="6"/>
      <c r="B95" s="6"/>
      <c r="C95" s="6"/>
      <c r="D95" s="6"/>
      <c r="E95" s="6"/>
      <c r="F95" s="6"/>
      <c r="G95" s="6"/>
      <c r="H95" s="6"/>
      <c r="I95" s="6"/>
      <c r="J95" s="6"/>
      <c r="K95" s="6"/>
      <c r="L95" s="6"/>
      <c r="M95" s="6"/>
      <c r="N95" s="6"/>
      <c r="O95" s="6"/>
      <c r="P95" s="6"/>
      <c r="Q95" s="6"/>
      <c r="R95" s="6"/>
      <c r="S95" s="6"/>
      <c r="T95" s="6"/>
      <c r="U95" s="6"/>
      <c r="V95" s="6"/>
      <c r="W95" s="6"/>
    </row>
    <row r="96" spans="1:23" ht="15.75" customHeight="1" x14ac:dyDescent="0.2">
      <c r="A96" s="6"/>
      <c r="B96" s="6"/>
      <c r="C96" s="6"/>
      <c r="D96" s="6"/>
      <c r="E96" s="6"/>
      <c r="F96" s="6"/>
      <c r="G96" s="6"/>
      <c r="H96" s="6"/>
      <c r="I96" s="6"/>
      <c r="J96" s="6"/>
      <c r="K96" s="6"/>
      <c r="L96" s="6"/>
      <c r="M96" s="6"/>
      <c r="N96" s="6"/>
      <c r="O96" s="6"/>
      <c r="P96" s="6"/>
      <c r="Q96" s="6"/>
      <c r="R96" s="6"/>
      <c r="S96" s="6"/>
      <c r="T96" s="6"/>
      <c r="U96" s="6"/>
      <c r="V96" s="6"/>
      <c r="W96" s="6"/>
    </row>
    <row r="97" spans="1:23" ht="15.75" customHeight="1" x14ac:dyDescent="0.2">
      <c r="A97" s="6"/>
      <c r="B97" s="6"/>
      <c r="C97" s="6"/>
      <c r="D97" s="6"/>
      <c r="E97" s="6"/>
      <c r="F97" s="6"/>
      <c r="G97" s="6"/>
      <c r="H97" s="6"/>
      <c r="I97" s="6"/>
      <c r="J97" s="6"/>
      <c r="K97" s="6"/>
      <c r="L97" s="6"/>
      <c r="M97" s="6"/>
      <c r="N97" s="6"/>
      <c r="O97" s="6"/>
      <c r="P97" s="6"/>
      <c r="Q97" s="6"/>
      <c r="R97" s="6"/>
      <c r="S97" s="6"/>
      <c r="T97" s="6"/>
      <c r="U97" s="6"/>
      <c r="V97" s="6"/>
      <c r="W97" s="6"/>
    </row>
    <row r="98" spans="1:23" ht="15.75" customHeight="1" x14ac:dyDescent="0.2">
      <c r="A98" s="6"/>
      <c r="B98" s="6"/>
      <c r="C98" s="6"/>
      <c r="D98" s="6"/>
      <c r="E98" s="6"/>
      <c r="F98" s="6"/>
      <c r="G98" s="6"/>
      <c r="H98" s="6"/>
      <c r="I98" s="6"/>
      <c r="J98" s="6"/>
      <c r="K98" s="6"/>
      <c r="L98" s="6"/>
      <c r="M98" s="6"/>
      <c r="N98" s="6"/>
      <c r="O98" s="6"/>
      <c r="P98" s="6"/>
      <c r="Q98" s="6"/>
      <c r="R98" s="6"/>
      <c r="S98" s="6"/>
      <c r="T98" s="6"/>
      <c r="U98" s="6"/>
      <c r="V98" s="6"/>
      <c r="W98" s="6"/>
    </row>
    <row r="99" spans="1:23" ht="15.75" customHeight="1" x14ac:dyDescent="0.2">
      <c r="A99" s="6"/>
      <c r="B99" s="6"/>
      <c r="C99" s="6"/>
      <c r="D99" s="6"/>
      <c r="E99" s="6"/>
      <c r="F99" s="6"/>
      <c r="G99" s="6"/>
      <c r="H99" s="6"/>
      <c r="I99" s="6"/>
      <c r="J99" s="6"/>
      <c r="K99" s="6"/>
      <c r="L99" s="6"/>
      <c r="M99" s="6"/>
      <c r="N99" s="6"/>
      <c r="O99" s="6"/>
      <c r="P99" s="6"/>
      <c r="Q99" s="6"/>
      <c r="R99" s="6"/>
      <c r="S99" s="6"/>
      <c r="T99" s="6"/>
      <c r="U99" s="6"/>
      <c r="V99" s="6"/>
      <c r="W99" s="6"/>
    </row>
    <row r="100" spans="1:23" ht="15.7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row>
    <row r="101" spans="1:23" ht="15.7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row>
    <row r="102" spans="1:23" ht="15.7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row>
    <row r="103" spans="1:23" ht="15.7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row>
    <row r="104" spans="1:23" ht="15.7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row>
    <row r="105" spans="1:23" ht="15.7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row>
    <row r="106" spans="1:23" ht="15.7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row>
    <row r="107" spans="1:23" ht="15.7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row>
    <row r="108" spans="1:23" ht="15.7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row>
    <row r="109" spans="1:23" ht="15.7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row>
    <row r="110" spans="1:23" ht="15.7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row>
    <row r="111" spans="1:23" ht="15.7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row>
    <row r="112" spans="1:23" ht="15.7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row>
    <row r="113" spans="1:23" ht="15.7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row>
    <row r="114" spans="1:23" ht="15.7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row>
    <row r="115" spans="1:23" ht="15.7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row>
    <row r="116" spans="1:23" ht="15.7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row>
    <row r="117" spans="1:23" ht="15.7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row>
    <row r="118" spans="1:23" ht="15.7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row>
    <row r="119" spans="1:23" ht="15.7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row>
    <row r="120" spans="1:23" ht="15.7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row>
    <row r="121" spans="1:23" ht="15.7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row>
    <row r="122" spans="1:23" ht="15.7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row>
    <row r="123" spans="1:23" ht="15.7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row>
    <row r="124" spans="1:23" ht="15.7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row>
    <row r="125" spans="1:23" ht="15.7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row>
    <row r="126" spans="1:23" ht="15.7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row>
    <row r="127" spans="1:23" ht="15.7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row>
    <row r="128" spans="1:23" ht="15.7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row>
    <row r="129" spans="1:23" ht="15.7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row>
    <row r="130" spans="1:23" ht="15.7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row>
    <row r="131" spans="1:23" ht="15.7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row>
    <row r="132" spans="1:23" ht="15.7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row>
    <row r="133" spans="1:23" ht="15.7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row>
    <row r="134" spans="1:23" ht="15.7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row>
    <row r="135" spans="1:23" ht="15.7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row>
    <row r="136" spans="1:23" ht="15.7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row>
    <row r="137" spans="1:23" ht="15.7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row>
    <row r="138" spans="1:23" ht="15.7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row>
    <row r="139" spans="1:23" ht="15.7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row>
    <row r="140" spans="1:23" ht="15.7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row>
    <row r="141" spans="1:23" ht="15.7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row>
    <row r="142" spans="1:23" ht="15.7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row>
    <row r="143" spans="1:23" ht="15.7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row>
    <row r="144" spans="1:23" ht="15.7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row>
    <row r="145" spans="1:23" ht="15.7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row>
    <row r="146" spans="1:23" ht="15.7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row>
    <row r="147" spans="1:23" ht="15.7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row>
    <row r="148" spans="1:23" ht="15.7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row>
    <row r="149" spans="1:23" ht="15.7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row>
    <row r="150" spans="1:23" ht="15.7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row>
    <row r="151" spans="1:23" ht="15.7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row>
    <row r="152" spans="1:23" ht="15.7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row>
    <row r="153" spans="1:23" ht="15.7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row>
    <row r="154" spans="1:23" ht="15.7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row>
    <row r="155" spans="1:23" ht="15.7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row>
    <row r="156" spans="1:23" ht="15.7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row>
    <row r="157" spans="1:23" ht="15.7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row>
    <row r="158" spans="1:23" ht="15.7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row>
    <row r="159" spans="1:23" ht="15.7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row>
    <row r="160" spans="1:23" ht="15.7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row>
    <row r="161" spans="1:23" ht="15.7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row>
    <row r="162" spans="1:23" ht="15.7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row>
    <row r="163" spans="1:23" ht="15.7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row>
    <row r="164" spans="1:23" ht="15.7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row>
    <row r="165" spans="1:23" ht="15.7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row>
    <row r="166" spans="1:23" ht="15.7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row>
    <row r="167" spans="1:23" ht="15.7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row>
    <row r="168" spans="1:23" ht="15.7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row>
    <row r="169" spans="1:23" ht="15.7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row>
    <row r="170" spans="1:23" ht="15.7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row>
    <row r="171" spans="1:23" ht="15.7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row>
    <row r="172" spans="1:23" ht="15.7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row>
    <row r="173" spans="1:23" ht="15.7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row>
    <row r="174" spans="1:23" ht="15.7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row>
    <row r="175" spans="1:23" ht="15.7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row>
    <row r="176" spans="1:23" ht="15.7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row>
    <row r="177" spans="1:23" ht="15.7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row>
    <row r="178" spans="1:23" ht="15.7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row>
    <row r="179" spans="1:23" ht="15.7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row>
    <row r="180" spans="1:23" ht="15.7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row>
    <row r="181" spans="1:23" ht="15.7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row>
    <row r="182" spans="1:23" ht="15.7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row>
    <row r="183" spans="1:23" ht="15.7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row>
    <row r="184" spans="1:23" ht="15.7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row>
    <row r="185" spans="1:23" ht="15.7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row>
    <row r="186" spans="1:23" ht="15.7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row>
    <row r="187" spans="1:23" ht="15.7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row>
    <row r="188" spans="1:23" ht="15.7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row>
    <row r="189" spans="1:23" ht="15.7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row>
    <row r="190" spans="1:23" ht="15.7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row>
    <row r="191" spans="1:23" ht="15.7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row>
    <row r="192" spans="1:23" ht="15.7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row>
    <row r="193" spans="1:23" ht="15.7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row>
    <row r="194" spans="1:23" ht="15.7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row>
    <row r="195" spans="1:23" ht="15.7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row>
    <row r="196" spans="1:23" ht="15.7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row>
    <row r="197" spans="1:23" ht="15.7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row>
    <row r="198" spans="1:23" ht="15.7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row>
    <row r="199" spans="1:23" ht="15.7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row>
    <row r="200" spans="1:23" ht="15.7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row>
    <row r="201" spans="1:23" ht="15.7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row>
    <row r="202" spans="1:23" ht="15.7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row>
    <row r="203" spans="1:23" ht="15.7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row>
    <row r="204" spans="1:23" ht="15.7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row>
    <row r="205" spans="1:23" ht="15.7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row>
    <row r="206" spans="1:23" ht="15.7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row>
    <row r="207" spans="1:23" ht="15.7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row>
    <row r="208" spans="1:23" ht="15.7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row>
    <row r="209" spans="1:23" ht="15.7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row>
    <row r="210" spans="1:23" ht="15.7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row>
    <row r="211" spans="1:23" ht="15.7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row>
    <row r="212" spans="1:23" ht="15.7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row>
    <row r="213" spans="1:23" ht="15.7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row>
    <row r="214" spans="1:23" ht="15.7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row>
    <row r="215" spans="1:23" ht="15.7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row>
    <row r="216" spans="1:23" ht="15.7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row>
    <row r="217" spans="1:23" ht="15.7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row>
    <row r="218" spans="1:23" ht="15.75"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row>
    <row r="219" spans="1:23" ht="15.75"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row>
    <row r="220" spans="1:23" ht="15.7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row>
    <row r="221" spans="1:23" ht="15.7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row>
    <row r="222" spans="1:23" ht="15.7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row>
    <row r="223" spans="1:23" ht="15.7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row>
    <row r="224" spans="1:23" ht="15.7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row>
    <row r="225" spans="1:23" ht="15.7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row>
    <row r="226" spans="1:23" ht="15.7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row>
    <row r="227" spans="1:23" ht="15.7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row>
    <row r="228" spans="1:23" ht="15.7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row>
    <row r="229" spans="1:23" ht="15.7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row>
    <row r="230" spans="1:23" ht="15.7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row>
    <row r="231" spans="1:23" ht="15.7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row>
    <row r="232" spans="1:23" ht="15.7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row>
    <row r="233" spans="1:23" ht="15.7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row>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3">
    <mergeCell ref="B2:G2"/>
    <mergeCell ref="B3:G3"/>
    <mergeCell ref="B5:G5"/>
    <mergeCell ref="B6:G6"/>
    <mergeCell ref="C7:G7"/>
    <mergeCell ref="C8:G8"/>
    <mergeCell ref="C9:G9"/>
    <mergeCell ref="C10:G10"/>
    <mergeCell ref="B11:G11"/>
    <mergeCell ref="B12:G13"/>
    <mergeCell ref="B14:G14"/>
    <mergeCell ref="B15:G15"/>
    <mergeCell ref="C16:G17"/>
    <mergeCell ref="C18:G19"/>
    <mergeCell ref="C30:G32"/>
    <mergeCell ref="C33:G33"/>
    <mergeCell ref="B20:G20"/>
    <mergeCell ref="C21:G22"/>
    <mergeCell ref="C23:G24"/>
    <mergeCell ref="B25:G25"/>
    <mergeCell ref="C26:G26"/>
    <mergeCell ref="C27:G27"/>
    <mergeCell ref="C28:G29"/>
  </mergeCells>
  <pageMargins left="0.53" right="0.48" top="0.4" bottom="0.45" header="0" footer="0"/>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95959"/>
  </sheetPr>
  <dimension ref="A1:E1000"/>
  <sheetViews>
    <sheetView workbookViewId="0">
      <selection activeCell="C5" sqref="C5"/>
    </sheetView>
  </sheetViews>
  <sheetFormatPr defaultColWidth="14.42578125" defaultRowHeight="15" customHeight="1" x14ac:dyDescent="0.2"/>
  <cols>
    <col min="1" max="1" width="24.42578125" customWidth="1"/>
    <col min="2" max="6" width="8.85546875" customWidth="1"/>
  </cols>
  <sheetData>
    <row r="1" spans="1:5" ht="12" customHeight="1" x14ac:dyDescent="0.2"/>
    <row r="2" spans="1:5" ht="12" customHeight="1" x14ac:dyDescent="0.2">
      <c r="A2" s="6" t="s">
        <v>170</v>
      </c>
      <c r="C2" s="68" t="s">
        <v>177</v>
      </c>
      <c r="E2">
        <v>0</v>
      </c>
    </row>
    <row r="3" spans="1:5" ht="12" customHeight="1" x14ac:dyDescent="0.2">
      <c r="A3" s="6" t="s">
        <v>171</v>
      </c>
      <c r="C3" s="68" t="s">
        <v>178</v>
      </c>
      <c r="E3">
        <v>1</v>
      </c>
    </row>
    <row r="4" spans="1:5" ht="12" customHeight="1" x14ac:dyDescent="0.2">
      <c r="A4" s="6" t="s">
        <v>172</v>
      </c>
      <c r="C4" s="68" t="s">
        <v>213</v>
      </c>
    </row>
    <row r="5" spans="1:5" ht="12" customHeight="1" x14ac:dyDescent="0.2"/>
    <row r="6" spans="1:5" ht="12" customHeight="1" x14ac:dyDescent="0.2"/>
    <row r="7" spans="1:5" ht="12" customHeight="1" x14ac:dyDescent="0.2"/>
    <row r="8" spans="1:5" ht="12" customHeight="1" x14ac:dyDescent="0.2"/>
    <row r="9" spans="1:5" ht="12" customHeight="1" x14ac:dyDescent="0.2">
      <c r="A9" s="6" t="s">
        <v>173</v>
      </c>
    </row>
    <row r="10" spans="1:5" ht="12" customHeight="1" x14ac:dyDescent="0.2">
      <c r="A10" s="6" t="s">
        <v>174</v>
      </c>
    </row>
    <row r="11" spans="1:5" ht="12" customHeight="1" x14ac:dyDescent="0.2">
      <c r="A11" s="6"/>
    </row>
    <row r="12" spans="1:5" ht="12" customHeight="1" x14ac:dyDescent="0.2">
      <c r="A12" s="14"/>
    </row>
    <row r="13" spans="1:5" ht="12" customHeight="1" x14ac:dyDescent="0.2">
      <c r="A13" s="6"/>
    </row>
    <row r="14" spans="1:5" ht="12" customHeight="1" x14ac:dyDescent="0.2">
      <c r="A14" s="6"/>
    </row>
    <row r="15" spans="1:5" ht="12" customHeight="1" x14ac:dyDescent="0.2">
      <c r="A15" s="6"/>
    </row>
    <row r="16" spans="1:5" ht="12" customHeight="1" x14ac:dyDescent="0.2">
      <c r="A16" s="6"/>
    </row>
    <row r="17" spans="1:1" ht="12" customHeight="1" x14ac:dyDescent="0.2">
      <c r="A17" s="6"/>
    </row>
    <row r="18" spans="1:1" ht="12" customHeight="1" x14ac:dyDescent="0.2">
      <c r="A18" s="6"/>
    </row>
    <row r="19" spans="1:1" ht="12" customHeight="1" x14ac:dyDescent="0.2">
      <c r="A19" s="6"/>
    </row>
    <row r="20" spans="1:1" ht="12" customHeight="1" x14ac:dyDescent="0.2">
      <c r="A20" s="6"/>
    </row>
    <row r="21" spans="1:1" ht="12" customHeight="1" x14ac:dyDescent="0.2">
      <c r="A21" s="6"/>
    </row>
    <row r="22" spans="1:1" ht="12" customHeight="1" x14ac:dyDescent="0.2">
      <c r="A22" s="6"/>
    </row>
    <row r="23" spans="1:1" ht="12" customHeight="1" x14ac:dyDescent="0.2">
      <c r="A23" s="6"/>
    </row>
    <row r="24" spans="1:1" ht="12" customHeight="1" x14ac:dyDescent="0.2">
      <c r="A24" s="6"/>
    </row>
    <row r="25" spans="1:1" ht="12" customHeight="1" x14ac:dyDescent="0.2"/>
    <row r="26" spans="1:1" ht="12" customHeight="1" x14ac:dyDescent="0.2"/>
    <row r="27" spans="1:1" ht="12" customHeight="1" x14ac:dyDescent="0.2"/>
    <row r="28" spans="1:1" ht="12" customHeight="1" x14ac:dyDescent="0.2"/>
    <row r="29" spans="1:1" ht="12" customHeight="1" x14ac:dyDescent="0.2"/>
    <row r="30" spans="1:1" ht="12" customHeight="1" x14ac:dyDescent="0.2"/>
    <row r="31" spans="1:1" ht="12" customHeight="1" x14ac:dyDescent="0.2"/>
    <row r="32" spans="1:1"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0A4701-1396-4165-BE89-3D9DC8286C18}"/>
</file>

<file path=customXml/itemProps2.xml><?xml version="1.0" encoding="utf-8"?>
<ds:datastoreItem xmlns:ds="http://schemas.openxmlformats.org/officeDocument/2006/customXml" ds:itemID="{02604970-0F1B-4016-A296-A527ED17B40A}"/>
</file>

<file path=customXml/itemProps3.xml><?xml version="1.0" encoding="utf-8"?>
<ds:datastoreItem xmlns:ds="http://schemas.openxmlformats.org/officeDocument/2006/customXml" ds:itemID="{9A23425A-14B1-4B51-BDD6-3C0C31DE70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SDS Budget</vt:lpstr>
      <vt:lpstr>Instructions</vt:lpstr>
      <vt:lpstr>Budget Mod</vt:lpstr>
      <vt:lpstr>App.K Budget Mod (ends 9-30-22)</vt:lpstr>
      <vt:lpstr>BudModInstr</vt:lpstr>
      <vt:lpstr>My Notes</vt:lpstr>
      <vt:lpstr>'SDS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Sutton</dc:creator>
  <cp:lastModifiedBy>Rhonda Workman</cp:lastModifiedBy>
  <cp:lastPrinted>2022-07-13T19:26:30Z</cp:lastPrinted>
  <dcterms:created xsi:type="dcterms:W3CDTF">2009-01-29T00:52:22Z</dcterms:created>
  <dcterms:modified xsi:type="dcterms:W3CDTF">2022-07-21T13:53:59Z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