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1"/>
  </bookViews>
  <sheets>
    <sheet name="Instructions" sheetId="1" r:id="rId1"/>
    <sheet name="Price Sheet" sheetId="2" r:id="rId2"/>
  </sheets>
  <definedNames/>
  <calcPr fullCalcOnLoad="1"/>
</workbook>
</file>

<file path=xl/sharedStrings.xml><?xml version="1.0" encoding="utf-8"?>
<sst xmlns="http://schemas.openxmlformats.org/spreadsheetml/2006/main" count="77" uniqueCount="50">
  <si>
    <t>Item</t>
  </si>
  <si>
    <t>Transition Period (Startup)</t>
  </si>
  <si>
    <t>Base Period Total</t>
  </si>
  <si>
    <t>Total (A)</t>
  </si>
  <si>
    <t>Transition &amp; Base Period Total (A)</t>
  </si>
  <si>
    <t>Renewal Option 1- Total (B)</t>
  </si>
  <si>
    <t>Renewal Option 2- Total (C)</t>
  </si>
  <si>
    <t>Grand Total Price (A+B+C)</t>
  </si>
  <si>
    <t xml:space="preserve">FINANCIAL PROPOSAL INSTRUCTIONS </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</si>
  <si>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</si>
  <si>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</si>
  <si>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r>
      <t>B)</t>
    </r>
    <r>
      <rPr>
        <sz val="7"/>
        <color indexed="8"/>
        <rFont val="Times New Roman"/>
        <family val="1"/>
      </rPr>
      <t xml:space="preserve">     </t>
    </r>
    <r>
      <rPr>
        <sz val="11"/>
        <color indexed="8"/>
        <rFont val="Times New Roman"/>
        <family val="1"/>
      </rPr>
      <t>All Unit Prices must be the actual price per unit the State will pay for the specific item or service identified in this RFP and may not be contingent on any other factor or condition in any manner.</t>
    </r>
  </si>
  <si>
    <r>
      <t>C)</t>
    </r>
    <r>
      <rPr>
        <sz val="7"/>
        <color indexed="8"/>
        <rFont val="Times New Roman"/>
        <family val="1"/>
      </rPr>
      <t xml:space="preserve">     </t>
    </r>
    <r>
      <rPr>
        <sz val="11"/>
        <color indexed="8"/>
        <rFont val="Times New Roman"/>
        <family val="1"/>
      </rPr>
      <t>All calculations shall be rounded to the nearest cent, i.e., .344 shall be .34 and .345 shall be .35.</t>
    </r>
  </si>
  <si>
    <r>
      <t>F)</t>
    </r>
    <r>
      <rPr>
        <sz val="7"/>
        <color indexed="8"/>
        <rFont val="Times New Roman"/>
        <family val="1"/>
      </rPr>
      <t xml:space="preserve">      </t>
    </r>
    <r>
      <rPr>
        <sz val="11"/>
        <color indexed="8"/>
        <rFont val="Times New Roman"/>
        <family val="1"/>
      </rPr>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r>
  </si>
  <si>
    <r>
      <t>I)</t>
    </r>
    <r>
      <rPr>
        <sz val="7"/>
        <color indexed="8"/>
        <rFont val="Times New Roman"/>
        <family val="1"/>
      </rPr>
      <t xml:space="preserve">       </t>
    </r>
    <r>
      <rPr>
        <sz val="11"/>
        <color indexed="8"/>
        <rFont val="Times New Roman"/>
        <family val="1"/>
      </rPr>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r>
  </si>
  <si>
    <t>A) All Unit and Extended Prices must be clearly entered in dollars and cents, e.g., $24.15.  Make your decimal points clear and distinct.</t>
  </si>
  <si>
    <r>
      <t xml:space="preserve">D) Any goods or services required through this RFP and proposed by the vendor at </t>
    </r>
    <r>
      <rPr>
        <b/>
        <sz val="11"/>
        <color indexed="8"/>
        <rFont val="Times New Roman"/>
        <family val="1"/>
      </rPr>
      <t>No Cost to the State</t>
    </r>
    <r>
      <rPr>
        <sz val="11"/>
        <color indexed="8"/>
        <rFont val="Times New Roman"/>
        <family val="1"/>
      </rPr>
      <t xml:space="preserve"> must be clearly entered in the Unit Price, if appropriate, and Extended Price with </t>
    </r>
    <r>
      <rPr>
        <b/>
        <sz val="11"/>
        <color indexed="8"/>
        <rFont val="Times New Roman"/>
        <family val="1"/>
      </rPr>
      <t>$0.00</t>
    </r>
    <r>
      <rPr>
        <sz val="11"/>
        <color indexed="8"/>
        <rFont val="Times New Roman"/>
        <family val="1"/>
      </rPr>
      <t>.</t>
    </r>
  </si>
  <si>
    <t>E) Every blank in every Financial Proposal Form shall be filled in.  Any changes or corrections made to the Financial Proposal Form by the Offeror prior to submission shall be initialed and dated.</t>
  </si>
  <si>
    <t>G) 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</si>
  <si>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</si>
  <si>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J) 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</si>
  <si>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K) Failure to adhere to any of these instructions may result in the Proposal being determined not reasonably susceptible of being selected for award.</t>
  </si>
  <si>
    <t>Renewal Option 1(one) -Two Years</t>
  </si>
  <si>
    <t>Renewal Option 2 (two) -Two Years</t>
  </si>
  <si>
    <t>Submitted By:</t>
  </si>
  <si>
    <t>Authorized Signature: _______________________________________________ Date: ________________________</t>
  </si>
  <si>
    <t>Printed Name and Title: ___________________________________________________________________________</t>
  </si>
  <si>
    <t>Offeror Name</t>
  </si>
  <si>
    <t>: ________________________________________________________________________________</t>
  </si>
  <si>
    <t>Offeror Address: ________________________________________________________________________________</t>
  </si>
  <si>
    <t>Location(s) from which services will be performed (City/State): ___________________________________________</t>
  </si>
  <si>
    <t xml:space="preserve">FEIN: _________________________________________    </t>
  </si>
  <si>
    <t xml:space="preserve"> eMM # ___________________________________</t>
  </si>
  <si>
    <t>Contact Information of Above Authorized Signatory:     Telephone: (____) ____-- ______________  Fax: (____) ____--_________________</t>
  </si>
  <si>
    <t>E-mail: ______________________________________________________________</t>
  </si>
  <si>
    <t>L)  Base period total is the price for all four (4) years and the Option Period prices are for two (2) years each.</t>
  </si>
  <si>
    <t>Estimated Volume for Base Period</t>
  </si>
  <si>
    <t>Proposed Unit Price</t>
  </si>
  <si>
    <t>Application Processed Fee (Proposed Application Processed Administrative Fee per Application processed.</t>
  </si>
  <si>
    <t>Application Fulfillment Packet Processed Fee (Proposed Application Fulfillment Packet Processed Administrative Fee per Application Fulfillment Packet processed.</t>
  </si>
  <si>
    <t>Active Lives Admin Fees (Proposed Active Lives Administrative Fee per active SPDAP member per month.</t>
  </si>
  <si>
    <t>Total (B)</t>
  </si>
  <si>
    <t>Total (C)</t>
  </si>
  <si>
    <t>SENIOR PRESCRIPTION DRUG ASSISTANCE PROGRAM - REQUEST FOR PROPOSALS</t>
  </si>
  <si>
    <t>RFP NUMBER 20-18357</t>
  </si>
  <si>
    <t>Fixed Unit Price</t>
  </si>
  <si>
    <t>Total Price in Dollars</t>
  </si>
  <si>
    <t>Total Price for Estimated Service Volume (Estimated Volume x Fixed Unit Price)</t>
  </si>
  <si>
    <t>Base Period—Four Years plus Four Months for Start-up</t>
  </si>
  <si>
    <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</si>
</sst>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1"/>
      <color indexed="8"/>
      <name val="Times New Roman"/>
      <family val="1"/>
    </font>
    <font>
      <b/>
      <sz val="11"/>
      <color indexed="8"/>
      <name val="Times New Roman"/>
      <family val="1"/>
    </font>
    <font>
      <b/>
      <sz val="14"/>
      <color indexed="8"/>
      <name val="Times New Roman"/>
      <family val="1"/>
    </font>
    <font>
      <sz val="7"/>
      <color indexed="8"/>
      <name val="Times New Roman"/>
      <family val="1"/>
    </font>
    <font>
      <sz val="12"/>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Times New Roman"/>
      <family val="1"/>
    </font>
    <font>
      <sz val="11"/>
      <color theme="1"/>
      <name val="Times New Roman"/>
      <family val="1"/>
    </font>
    <font>
      <sz val="11"/>
      <color rgb="FF000000"/>
      <name val="Times New Roman"/>
      <family val="1"/>
    </font>
    <font>
      <b/>
      <sz val="11"/>
      <color rgb="FF000000"/>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rgb="FF00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style="medium"/>
      <right style="medium"/>
      <top/>
      <bottom style="medium"/>
    </border>
    <border>
      <left/>
      <right style="medium"/>
      <top style="medium"/>
      <bottom style="mediu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wrapText="1"/>
    </xf>
    <xf numFmtId="0" fontId="39" fillId="0" borderId="0" xfId="0" applyFont="1" applyAlignment="1">
      <alignment horizontal="center" vertical="center" wrapText="1"/>
    </xf>
    <xf numFmtId="0" fontId="40"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vertical="center"/>
    </xf>
    <xf numFmtId="3" fontId="41" fillId="0" borderId="10" xfId="0" applyNumberFormat="1" applyFont="1" applyBorder="1" applyAlignment="1" applyProtection="1">
      <alignment horizontal="center" vertical="center" wrapText="1"/>
      <protection/>
    </xf>
    <xf numFmtId="0" fontId="0" fillId="0" borderId="0" xfId="0" applyAlignment="1" applyProtection="1">
      <alignment/>
      <protection locked="0"/>
    </xf>
    <xf numFmtId="44" fontId="41" fillId="0" borderId="10" xfId="0" applyNumberFormat="1" applyFont="1" applyFill="1" applyBorder="1" applyAlignment="1" applyProtection="1">
      <alignment horizontal="left" vertical="center" wrapText="1"/>
      <protection/>
    </xf>
    <xf numFmtId="44" fontId="41" fillId="33" borderId="10" xfId="0" applyNumberFormat="1" applyFont="1" applyFill="1" applyBorder="1" applyAlignment="1" applyProtection="1">
      <alignment horizontal="center" vertical="center" wrapText="1"/>
      <protection locked="0"/>
    </xf>
    <xf numFmtId="0" fontId="40" fillId="0" borderId="0" xfId="0" applyFont="1" applyAlignment="1" applyProtection="1">
      <alignment vertical="center"/>
      <protection locked="0"/>
    </xf>
    <xf numFmtId="0" fontId="40" fillId="0" borderId="0" xfId="0" applyFont="1" applyAlignment="1" applyProtection="1">
      <alignment horizontal="left" vertical="center" indent="15"/>
      <protection locked="0"/>
    </xf>
    <xf numFmtId="0" fontId="42" fillId="34" borderId="11" xfId="0" applyFont="1" applyFill="1" applyBorder="1" applyAlignment="1" applyProtection="1">
      <alignment horizontal="center" vertical="center" wrapText="1"/>
      <protection/>
    </xf>
    <xf numFmtId="0" fontId="41" fillId="0" borderId="12" xfId="0" applyFont="1" applyBorder="1" applyAlignment="1" applyProtection="1">
      <alignment horizontal="center" vertical="center" wrapText="1"/>
      <protection/>
    </xf>
    <xf numFmtId="0" fontId="41" fillId="0" borderId="0" xfId="0" applyFont="1" applyAlignment="1" applyProtection="1">
      <alignment horizontal="left" vertical="center"/>
      <protection/>
    </xf>
    <xf numFmtId="0" fontId="0" fillId="0" borderId="0" xfId="0" applyAlignment="1" applyProtection="1">
      <alignment/>
      <protection/>
    </xf>
    <xf numFmtId="0" fontId="41" fillId="0" borderId="13" xfId="0" applyFont="1" applyBorder="1" applyAlignment="1" applyProtection="1">
      <alignment horizontal="center" vertical="center" wrapText="1"/>
      <protection/>
    </xf>
    <xf numFmtId="0" fontId="41" fillId="34" borderId="12" xfId="0" applyFont="1" applyFill="1" applyBorder="1" applyAlignment="1" applyProtection="1">
      <alignment horizontal="center" vertical="center" wrapText="1"/>
      <protection/>
    </xf>
    <xf numFmtId="0" fontId="41" fillId="0" borderId="11" xfId="0" applyFont="1" applyBorder="1" applyAlignment="1" applyProtection="1">
      <alignment horizontal="center" vertical="center" wrapText="1"/>
      <protection/>
    </xf>
    <xf numFmtId="0" fontId="41" fillId="35" borderId="10" xfId="0" applyFont="1" applyFill="1" applyBorder="1" applyAlignment="1" applyProtection="1">
      <alignment horizontal="center" vertical="center" wrapText="1"/>
      <protection/>
    </xf>
    <xf numFmtId="44" fontId="41" fillId="0" borderId="10" xfId="0" applyNumberFormat="1" applyFont="1" applyBorder="1" applyAlignment="1" applyProtection="1">
      <alignment horizontal="left" vertical="center" wrapText="1"/>
      <protection/>
    </xf>
    <xf numFmtId="0" fontId="43" fillId="0" borderId="0" xfId="0" applyFont="1" applyAlignment="1" applyProtection="1">
      <alignment horizontal="left" vertical="center"/>
      <protection/>
    </xf>
    <xf numFmtId="0" fontId="42" fillId="35" borderId="10" xfId="0" applyFont="1" applyFill="1" applyBorder="1" applyAlignment="1" applyProtection="1">
      <alignment horizontal="center" vertical="center" wrapText="1"/>
      <protection/>
    </xf>
    <xf numFmtId="44" fontId="41" fillId="0" borderId="10" xfId="0" applyNumberFormat="1" applyFont="1" applyBorder="1" applyAlignment="1" applyProtection="1">
      <alignment horizontal="center" vertical="center" wrapText="1"/>
      <protection/>
    </xf>
    <xf numFmtId="44" fontId="41" fillId="0" borderId="10" xfId="0" applyNumberFormat="1" applyFont="1" applyBorder="1" applyAlignment="1" applyProtection="1">
      <alignment vertical="center" wrapText="1"/>
      <protection/>
    </xf>
    <xf numFmtId="0" fontId="39" fillId="0" borderId="14" xfId="0"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A2" sqref="A2"/>
    </sheetView>
  </sheetViews>
  <sheetFormatPr defaultColWidth="9.140625" defaultRowHeight="15"/>
  <cols>
    <col min="1" max="1" width="88.28125" style="0" customWidth="1"/>
  </cols>
  <sheetData>
    <row r="1" spans="1:2" ht="18.75">
      <c r="A1" s="2" t="s">
        <v>8</v>
      </c>
      <c r="B1" s="1"/>
    </row>
    <row r="2" spans="1:2" ht="37.5">
      <c r="A2" s="2" t="s">
        <v>43</v>
      </c>
      <c r="B2" s="1"/>
    </row>
    <row r="3" spans="1:2" ht="18.75">
      <c r="A3" s="2" t="s">
        <v>44</v>
      </c>
      <c r="B3" s="1"/>
    </row>
    <row r="4" spans="1:2" ht="120">
      <c r="A4" s="3" t="s">
        <v>9</v>
      </c>
      <c r="B4" s="1"/>
    </row>
    <row r="5" spans="1:2" ht="30">
      <c r="A5" s="3" t="s">
        <v>10</v>
      </c>
      <c r="B5" s="1"/>
    </row>
    <row r="6" ht="30">
      <c r="A6" s="4" t="s">
        <v>15</v>
      </c>
    </row>
    <row r="7" spans="1:2" ht="30">
      <c r="A7" s="4" t="s">
        <v>11</v>
      </c>
      <c r="B7" s="1"/>
    </row>
    <row r="8" spans="1:2" ht="15">
      <c r="A8" s="4" t="s">
        <v>12</v>
      </c>
      <c r="B8" s="1"/>
    </row>
    <row r="9" ht="30">
      <c r="A9" s="4" t="s">
        <v>16</v>
      </c>
    </row>
    <row r="10" ht="30">
      <c r="A10" s="4" t="s">
        <v>17</v>
      </c>
    </row>
    <row r="11" spans="1:2" ht="60">
      <c r="A11" s="4" t="s">
        <v>13</v>
      </c>
      <c r="B11" s="1"/>
    </row>
    <row r="12" ht="75">
      <c r="A12" s="4" t="s">
        <v>18</v>
      </c>
    </row>
    <row r="13" ht="60">
      <c r="A13" s="4" t="s">
        <v>19</v>
      </c>
    </row>
    <row r="14" spans="1:2" ht="90">
      <c r="A14" s="4" t="s">
        <v>14</v>
      </c>
      <c r="B14" s="1"/>
    </row>
    <row r="15" ht="60">
      <c r="A15" s="4" t="s">
        <v>20</v>
      </c>
    </row>
    <row r="16" ht="30">
      <c r="A16" s="4" t="s">
        <v>21</v>
      </c>
    </row>
    <row r="17" ht="15">
      <c r="A17" s="5" t="s">
        <v>35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49"/>
  <sheetViews>
    <sheetView tabSelected="1" zoomScalePageLayoutView="0" workbookViewId="0" topLeftCell="A1">
      <selection activeCell="B7" sqref="B7"/>
    </sheetView>
  </sheetViews>
  <sheetFormatPr defaultColWidth="9.140625" defaultRowHeight="15"/>
  <cols>
    <col min="1" max="1" width="36.7109375" style="7" customWidth="1"/>
    <col min="2" max="3" width="18.7109375" style="7" customWidth="1"/>
    <col min="4" max="4" width="18.28125" style="7" customWidth="1"/>
    <col min="5" max="16384" width="9.140625" style="7" customWidth="1"/>
  </cols>
  <sheetData>
    <row r="1" spans="1:4" ht="75" customHeight="1">
      <c r="A1" s="25" t="s">
        <v>43</v>
      </c>
      <c r="B1" s="25"/>
      <c r="C1" s="25"/>
      <c r="D1" s="25"/>
    </row>
    <row r="2" spans="1:4" ht="18.75" customHeight="1">
      <c r="A2" s="25" t="s">
        <v>44</v>
      </c>
      <c r="B2" s="25"/>
      <c r="C2" s="25"/>
      <c r="D2" s="25"/>
    </row>
    <row r="3" spans="1:4" ht="15.75" thickBot="1">
      <c r="A3" s="14" t="s">
        <v>48</v>
      </c>
      <c r="B3" s="15"/>
      <c r="C3" s="15"/>
      <c r="D3" s="15"/>
    </row>
    <row r="4" spans="1:4" ht="30.75" thickBot="1">
      <c r="A4" s="16" t="s">
        <v>0</v>
      </c>
      <c r="B4" s="17" t="s">
        <v>36</v>
      </c>
      <c r="C4" s="17" t="s">
        <v>37</v>
      </c>
      <c r="D4" s="13" t="s">
        <v>46</v>
      </c>
    </row>
    <row r="5" spans="1:4" ht="15.75" thickBot="1">
      <c r="A5" s="18" t="s">
        <v>1</v>
      </c>
      <c r="B5" s="19"/>
      <c r="C5" s="19"/>
      <c r="D5" s="20" t="s">
        <v>49</v>
      </c>
    </row>
    <row r="6" spans="1:4" ht="75.75" thickBot="1">
      <c r="A6" s="12"/>
      <c r="B6" s="13" t="s">
        <v>36</v>
      </c>
      <c r="C6" s="13" t="s">
        <v>45</v>
      </c>
      <c r="D6" s="23" t="s">
        <v>47</v>
      </c>
    </row>
    <row r="7" spans="1:4" ht="45.75" thickBot="1">
      <c r="A7" s="18" t="s">
        <v>38</v>
      </c>
      <c r="B7" s="6">
        <v>21700</v>
      </c>
      <c r="C7" s="9"/>
      <c r="D7" s="8">
        <f>B7*C7</f>
        <v>0</v>
      </c>
    </row>
    <row r="8" spans="1:4" ht="60.75" thickBot="1">
      <c r="A8" s="18" t="s">
        <v>39</v>
      </c>
      <c r="B8" s="6">
        <v>7000</v>
      </c>
      <c r="C8" s="9"/>
      <c r="D8" s="8">
        <f>B8*C8</f>
        <v>0</v>
      </c>
    </row>
    <row r="9" spans="1:4" ht="45.75" thickBot="1">
      <c r="A9" s="18" t="s">
        <v>40</v>
      </c>
      <c r="B9" s="6">
        <v>1435200</v>
      </c>
      <c r="C9" s="9"/>
      <c r="D9" s="8">
        <f>B9*C9</f>
        <v>0</v>
      </c>
    </row>
    <row r="10" spans="1:4" ht="15.75" thickBot="1">
      <c r="A10" s="18" t="s">
        <v>2</v>
      </c>
      <c r="B10" s="22"/>
      <c r="C10" s="22"/>
      <c r="D10" s="20">
        <f>SUM(D7:D9)</f>
        <v>0</v>
      </c>
    </row>
    <row r="11" spans="1:4" ht="15.75" thickBot="1">
      <c r="A11" s="18" t="s">
        <v>3</v>
      </c>
      <c r="B11" s="22"/>
      <c r="C11" s="22"/>
      <c r="D11" s="20" t="e">
        <f>SUM(D5+D10)</f>
        <v>#VALUE!</v>
      </c>
    </row>
    <row r="12" spans="1:4" ht="15">
      <c r="A12" s="15"/>
      <c r="B12" s="15"/>
      <c r="C12" s="15"/>
      <c r="D12" s="15"/>
    </row>
    <row r="13" spans="1:4" ht="15">
      <c r="A13" s="15"/>
      <c r="B13" s="15"/>
      <c r="C13" s="15"/>
      <c r="D13" s="15"/>
    </row>
    <row r="14" spans="1:4" ht="15.75" thickBot="1">
      <c r="A14" s="14" t="s">
        <v>22</v>
      </c>
      <c r="B14" s="15"/>
      <c r="C14" s="15"/>
      <c r="D14" s="15"/>
    </row>
    <row r="15" spans="1:4" ht="30.75" thickBot="1">
      <c r="A15" s="16" t="s">
        <v>0</v>
      </c>
      <c r="B15" s="17" t="s">
        <v>36</v>
      </c>
      <c r="C15" s="17" t="s">
        <v>37</v>
      </c>
      <c r="D15" s="13" t="s">
        <v>46</v>
      </c>
    </row>
    <row r="16" spans="1:4" ht="75.75" thickBot="1">
      <c r="A16" s="12"/>
      <c r="B16" s="13" t="s">
        <v>36</v>
      </c>
      <c r="C16" s="13" t="s">
        <v>45</v>
      </c>
      <c r="D16" s="23" t="s">
        <v>47</v>
      </c>
    </row>
    <row r="17" spans="1:4" ht="45.75" thickBot="1">
      <c r="A17" s="18" t="s">
        <v>38</v>
      </c>
      <c r="B17" s="6">
        <v>10850</v>
      </c>
      <c r="C17" s="9"/>
      <c r="D17" s="8">
        <f>B17*C17</f>
        <v>0</v>
      </c>
    </row>
    <row r="18" spans="1:4" ht="60.75" thickBot="1">
      <c r="A18" s="18" t="s">
        <v>39</v>
      </c>
      <c r="B18" s="6">
        <v>3500</v>
      </c>
      <c r="C18" s="9"/>
      <c r="D18" s="8">
        <f>B18*C18</f>
        <v>0</v>
      </c>
    </row>
    <row r="19" spans="1:4" ht="45.75" thickBot="1">
      <c r="A19" s="18" t="s">
        <v>40</v>
      </c>
      <c r="B19" s="6">
        <v>739200</v>
      </c>
      <c r="C19" s="9"/>
      <c r="D19" s="8">
        <f>B19*C19</f>
        <v>0</v>
      </c>
    </row>
    <row r="20" spans="1:4" ht="15.75" thickBot="1">
      <c r="A20" s="18" t="s">
        <v>22</v>
      </c>
      <c r="B20" s="22"/>
      <c r="C20" s="22"/>
      <c r="D20" s="20">
        <f>SUM(D17:D19)</f>
        <v>0</v>
      </c>
    </row>
    <row r="21" spans="1:4" ht="15.75" thickBot="1">
      <c r="A21" s="18" t="s">
        <v>41</v>
      </c>
      <c r="B21" s="22"/>
      <c r="C21" s="22"/>
      <c r="D21" s="20">
        <f>D20</f>
        <v>0</v>
      </c>
    </row>
    <row r="22" spans="1:4" ht="15">
      <c r="A22" s="15"/>
      <c r="B22" s="15"/>
      <c r="C22" s="15"/>
      <c r="D22" s="15"/>
    </row>
    <row r="23" spans="1:4" ht="15">
      <c r="A23" s="15"/>
      <c r="B23" s="15"/>
      <c r="C23" s="15"/>
      <c r="D23" s="15"/>
    </row>
    <row r="24" spans="1:4" ht="15">
      <c r="A24" s="15"/>
      <c r="B24" s="15"/>
      <c r="C24" s="15"/>
      <c r="D24" s="15"/>
    </row>
    <row r="25" spans="1:4" ht="16.5" thickBot="1">
      <c r="A25" s="21" t="s">
        <v>23</v>
      </c>
      <c r="B25" s="15"/>
      <c r="C25" s="15"/>
      <c r="D25" s="15"/>
    </row>
    <row r="26" spans="1:4" ht="30.75" thickBot="1">
      <c r="A26" s="16" t="s">
        <v>0</v>
      </c>
      <c r="B26" s="17" t="s">
        <v>36</v>
      </c>
      <c r="C26" s="17" t="s">
        <v>37</v>
      </c>
      <c r="D26" s="13" t="s">
        <v>46</v>
      </c>
    </row>
    <row r="27" spans="1:4" ht="75.75" thickBot="1">
      <c r="A27" s="12"/>
      <c r="B27" s="13" t="s">
        <v>36</v>
      </c>
      <c r="C27" s="13" t="s">
        <v>45</v>
      </c>
      <c r="D27" s="23" t="s">
        <v>47</v>
      </c>
    </row>
    <row r="28" spans="1:4" ht="45.75" thickBot="1">
      <c r="A28" s="18" t="s">
        <v>38</v>
      </c>
      <c r="B28" s="6">
        <v>10850</v>
      </c>
      <c r="C28" s="9"/>
      <c r="D28" s="8">
        <f>B28*C28</f>
        <v>0</v>
      </c>
    </row>
    <row r="29" spans="1:4" ht="60.75" thickBot="1">
      <c r="A29" s="18" t="s">
        <v>39</v>
      </c>
      <c r="B29" s="6">
        <v>3500</v>
      </c>
      <c r="C29" s="9"/>
      <c r="D29" s="8">
        <f>B29*C29</f>
        <v>0</v>
      </c>
    </row>
    <row r="30" spans="1:4" ht="45.75" thickBot="1">
      <c r="A30" s="18" t="s">
        <v>40</v>
      </c>
      <c r="B30" s="6">
        <v>753600</v>
      </c>
      <c r="C30" s="9"/>
      <c r="D30" s="8">
        <f>B30*C30</f>
        <v>0</v>
      </c>
    </row>
    <row r="31" spans="1:4" ht="15.75" thickBot="1">
      <c r="A31" s="18" t="s">
        <v>23</v>
      </c>
      <c r="B31" s="22"/>
      <c r="C31" s="22"/>
      <c r="D31" s="20">
        <f>SUM(D28:D30)</f>
        <v>0</v>
      </c>
    </row>
    <row r="32" spans="1:4" ht="15.75" thickBot="1">
      <c r="A32" s="18" t="s">
        <v>42</v>
      </c>
      <c r="B32" s="22"/>
      <c r="C32" s="22"/>
      <c r="D32" s="20">
        <f>D31</f>
        <v>0</v>
      </c>
    </row>
    <row r="33" spans="1:4" ht="15.75" thickBot="1">
      <c r="A33" s="15"/>
      <c r="B33" s="15"/>
      <c r="C33" s="15"/>
      <c r="D33" s="15"/>
    </row>
    <row r="34" spans="1:4" ht="30.75" thickBot="1">
      <c r="A34" s="16" t="s">
        <v>0</v>
      </c>
      <c r="B34" s="13" t="s">
        <v>46</v>
      </c>
      <c r="C34" s="15"/>
      <c r="D34" s="15"/>
    </row>
    <row r="35" spans="1:4" ht="15.75" thickBot="1">
      <c r="A35" s="18" t="s">
        <v>4</v>
      </c>
      <c r="B35" s="24" t="e">
        <f>D11</f>
        <v>#VALUE!</v>
      </c>
      <c r="C35" s="15"/>
      <c r="D35" s="15"/>
    </row>
    <row r="36" spans="1:4" ht="15.75" thickBot="1">
      <c r="A36" s="18" t="s">
        <v>5</v>
      </c>
      <c r="B36" s="24">
        <f>D21</f>
        <v>0</v>
      </c>
      <c r="C36" s="15"/>
      <c r="D36" s="15"/>
    </row>
    <row r="37" spans="1:4" ht="15.75" thickBot="1">
      <c r="A37" s="18" t="s">
        <v>6</v>
      </c>
      <c r="B37" s="24">
        <f>D32</f>
        <v>0</v>
      </c>
      <c r="C37" s="15"/>
      <c r="D37" s="15"/>
    </row>
    <row r="38" spans="1:4" ht="15.75" thickBot="1">
      <c r="A38" s="18" t="s">
        <v>7</v>
      </c>
      <c r="B38" s="24" t="e">
        <f>SUM(B35:B37)</f>
        <v>#VALUE!</v>
      </c>
      <c r="C38" s="15"/>
      <c r="D38" s="15"/>
    </row>
    <row r="41" ht="15">
      <c r="A41" s="10" t="s">
        <v>24</v>
      </c>
    </row>
    <row r="42" ht="15">
      <c r="A42" s="10" t="s">
        <v>25</v>
      </c>
    </row>
    <row r="43" ht="15">
      <c r="A43" s="10" t="s">
        <v>26</v>
      </c>
    </row>
    <row r="44" spans="1:2" ht="15">
      <c r="A44" s="10" t="s">
        <v>27</v>
      </c>
      <c r="B44" s="10" t="s">
        <v>28</v>
      </c>
    </row>
    <row r="45" ht="15">
      <c r="A45" s="10" t="s">
        <v>29</v>
      </c>
    </row>
    <row r="46" ht="15">
      <c r="A46" s="10" t="s">
        <v>30</v>
      </c>
    </row>
    <row r="47" spans="1:2" ht="15">
      <c r="A47" s="10" t="s">
        <v>31</v>
      </c>
      <c r="B47" s="10" t="s">
        <v>32</v>
      </c>
    </row>
    <row r="48" ht="15">
      <c r="A48" s="10" t="s">
        <v>33</v>
      </c>
    </row>
    <row r="49" ht="15">
      <c r="A49" s="11" t="s">
        <v>34</v>
      </c>
    </row>
  </sheetData>
  <sheetProtection sheet="1" objects="1" scenarios="1"/>
  <mergeCells count="2">
    <mergeCell ref="A1:D1"/>
    <mergeCell ref="A2:D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LVargas-Ruiz</dc:creator>
  <cp:keywords/>
  <dc:description/>
  <cp:lastModifiedBy>Naishadh Desai</cp:lastModifiedBy>
  <dcterms:created xsi:type="dcterms:W3CDTF">2017-09-14T18:31:57Z</dcterms:created>
  <dcterms:modified xsi:type="dcterms:W3CDTF">2020-03-18T20:14:16Z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H6UAVAWAAMPH-1-1208</vt:lpwstr>
  </property>
  <property fmtid="{D5CDD505-2E9C-101B-9397-08002B2CF9AE}" pid="4" name="_dlc_DocIdItemGu">
    <vt:lpwstr>685d4df2-6a7e-408b-a2e4-8f514274dde1</vt:lpwstr>
  </property>
  <property fmtid="{D5CDD505-2E9C-101B-9397-08002B2CF9AE}" pid="5" name="_dlc_DocIdU">
    <vt:lpwstr>http://oit-msdn-sp3:33511/procumnt/_layouts/DocIdRedir.aspx?ID=H6UAVAWAAMPH-1-1208, H6UAVAWAAMPH-1-1208</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