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5"/>
  </bookViews>
  <sheets>
    <sheet name="QIO Summary Sheet" sheetId="1" r:id="rId1"/>
    <sheet name="QIO Year 1" sheetId="2" r:id="rId2"/>
    <sheet name="QIO Year 2" sheetId="3" r:id="rId3"/>
    <sheet name="QIO Year 3" sheetId="4" r:id="rId4"/>
    <sheet name="QIO Option Year 1" sheetId="5" r:id="rId5"/>
    <sheet name="QIO Option Year 2" sheetId="6" r:id="rId6"/>
  </sheets>
  <definedNames/>
  <calcPr fullCalcOnLoad="1"/>
</workbook>
</file>

<file path=xl/sharedStrings.xml><?xml version="1.0" encoding="utf-8"?>
<sst xmlns="http://schemas.openxmlformats.org/spreadsheetml/2006/main" count="321" uniqueCount="95">
  <si>
    <t>Project Plan</t>
  </si>
  <si>
    <t>Procedure Manual</t>
  </si>
  <si>
    <t>One Time Fee</t>
  </si>
  <si>
    <t>Basic Waiver Assurances</t>
  </si>
  <si>
    <t>Level of Care Reviews</t>
  </si>
  <si>
    <t>Service Record Reviews</t>
  </si>
  <si>
    <t>Utilization Reviews</t>
  </si>
  <si>
    <t>Remote Audits</t>
  </si>
  <si>
    <t>3.2.3.2</t>
  </si>
  <si>
    <t>Targeted Audits</t>
  </si>
  <si>
    <t>NCI Survey</t>
  </si>
  <si>
    <t>CQL Accreditation</t>
  </si>
  <si>
    <t>Data System - Track Reviews &amp; Provider Performance</t>
  </si>
  <si>
    <t>Draft Procedure of Reviews</t>
  </si>
  <si>
    <t>Item/Description</t>
  </si>
  <si>
    <t>Quantity</t>
  </si>
  <si>
    <t>Fixed Price</t>
  </si>
  <si>
    <t>Total</t>
  </si>
  <si>
    <t>Price</t>
  </si>
  <si>
    <t>Multiply By</t>
  </si>
  <si>
    <t>A. Section</t>
  </si>
  <si>
    <t>B. Section</t>
  </si>
  <si>
    <t>C. TOTAL  PRICE YEAR ONE = (A + B)</t>
  </si>
  <si>
    <t>A. 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  All prices are inclusive of administrative fees, travel, etc. and shall constitute the total price to provide services under the Contract.</t>
  </si>
  <si>
    <t>B. An individual who is authorized to bind the Offeror to prices entered is to sign and date bottom of each financial form for each year and option as well as this summary sheet.</t>
  </si>
  <si>
    <t>Total Price Year One (1):</t>
  </si>
  <si>
    <t>Total Price Year Two (2):</t>
  </si>
  <si>
    <t>Total Price Year Three (3):</t>
  </si>
  <si>
    <t>Total Price Option Year One (1):</t>
  </si>
  <si>
    <t>Total Price Option Year Two (2):</t>
  </si>
  <si>
    <t>C. Estimated units and total prices are automatically filled in and tabulated.  The Offeror is only to fill in their proposed price in the Unit Price Columns.  The Total Proposal Price Column will be automatically tabulated for the Offerors' Total Proposal Price.</t>
  </si>
  <si>
    <t>FEIN:_________________________eMM#:_______________________</t>
  </si>
  <si>
    <t>Telephone:____________________Fax:__________________________</t>
  </si>
  <si>
    <t>Company Address:__________________________________________</t>
  </si>
  <si>
    <t>Company Name:____________________________________________</t>
  </si>
  <si>
    <t>Authorized Signature:______________________________________</t>
  </si>
  <si>
    <t>Date:_____________________________________________________</t>
  </si>
  <si>
    <t>Printed Name/Title:________________________________________</t>
  </si>
  <si>
    <t xml:space="preserve">        Offeror's Total Proposal Price</t>
  </si>
  <si>
    <t>TOTAL PROPOSAL PRICE:</t>
  </si>
  <si>
    <t>D. Quantities listed on the financial proposal sheet are estimated and not guaranteed. Quantities could be higher or lower. Estimated quanitites are for providing a baseline for fee for services.  The state does not guarantee a minimum or maximum number of quantities as expressed in this RFP.</t>
  </si>
  <si>
    <t xml:space="preserve">A. Total Price </t>
  </si>
  <si>
    <t>B. Total Price</t>
  </si>
  <si>
    <t xml:space="preserve"> Quantity</t>
  </si>
  <si>
    <t>Qualified CCS Provider Reviews</t>
  </si>
  <si>
    <t xml:space="preserve">Adult Consumer Survey-Face to Face </t>
  </si>
  <si>
    <t>Adult Family and Family/Guardian Mail Surveys</t>
  </si>
  <si>
    <t>X Monthy Fee for Service</t>
  </si>
  <si>
    <t xml:space="preserve">Enhanced Funding for QIO Services </t>
  </si>
  <si>
    <r>
      <rPr>
        <sz val="11"/>
        <color theme="1"/>
        <rFont val="Calibri"/>
        <family val="2"/>
      </rPr>
      <t>Assessment of DDA system</t>
    </r>
    <r>
      <rPr>
        <b/>
        <sz val="11"/>
        <color indexed="8"/>
        <rFont val="Calibri"/>
        <family val="2"/>
      </rPr>
      <t xml:space="preserve"> </t>
    </r>
    <r>
      <rPr>
        <sz val="11"/>
        <color theme="1"/>
        <rFont val="Calibri"/>
        <family val="2"/>
      </rPr>
      <t>and report on findings</t>
    </r>
    <r>
      <rPr>
        <b/>
        <sz val="11"/>
        <color indexed="8"/>
        <rFont val="Calibri"/>
        <family val="2"/>
      </rPr>
      <t xml:space="preserve">  </t>
    </r>
  </si>
  <si>
    <t xml:space="preserve">Plan to implement CQL best practices   </t>
  </si>
  <si>
    <t>X Per Year</t>
  </si>
  <si>
    <t>A. Total Price</t>
  </si>
  <si>
    <t>Printed Name/Title:____________________________Company Name:___________________________</t>
  </si>
  <si>
    <t>Authorized Signature:______________________________________Date:_________________________</t>
  </si>
  <si>
    <t xml:space="preserve">Company Address:______________________________________FEIN:__________eMM#:____________ </t>
  </si>
  <si>
    <t>Telephone#:_______________ Fax#: ________________</t>
  </si>
  <si>
    <t>B. TOTAL  PRICE YEAR TWO = (A)</t>
  </si>
  <si>
    <t>B. TOTAL  PRICE YEAR THREE = (A)</t>
  </si>
  <si>
    <t>B. TOTAL  PRICE OPTION YEAR ONE = (A)</t>
  </si>
  <si>
    <t>B. TOTAL  PRICE OPTION YEAR TWO = (A)</t>
  </si>
  <si>
    <t>Authorized Signature:______________________________________Date:_______________________</t>
  </si>
  <si>
    <t>Printed Name/Title:____________________________Company Name:_________________________</t>
  </si>
  <si>
    <t xml:space="preserve">Company Address:______________________________________FEIN:__________eMM#:__________ </t>
  </si>
  <si>
    <t>estimated annual 5% increase.</t>
  </si>
  <si>
    <t xml:space="preserve">Critical Incident Reviews </t>
  </si>
  <si>
    <t>Evaluation Reports</t>
  </si>
  <si>
    <t>E. Note that on Tabs QIO Year 2 through QIO Option Year 2, *2.3.5.1.1 and *2.3.5.1.2 have been adjusted for an</t>
  </si>
  <si>
    <t>2.3.1.1</t>
  </si>
  <si>
    <t>2.3.1.2</t>
  </si>
  <si>
    <t>2.3.1.2.1</t>
  </si>
  <si>
    <t>2.3.4</t>
  </si>
  <si>
    <t>2.3.2</t>
  </si>
  <si>
    <t>2.3.2.5.1</t>
  </si>
  <si>
    <t>2.3.2.5.2</t>
  </si>
  <si>
    <t>2.3.2.5.3</t>
  </si>
  <si>
    <t>2.3.2.5.4</t>
  </si>
  <si>
    <t>2.3.3</t>
  </si>
  <si>
    <t>2.3.3.1</t>
  </si>
  <si>
    <t>2.3.3.2</t>
  </si>
  <si>
    <t>2.3.5</t>
  </si>
  <si>
    <t>2.3.5.1.1</t>
  </si>
  <si>
    <t>2.3.5.1.2</t>
  </si>
  <si>
    <t>2.3.6</t>
  </si>
  <si>
    <t>2.3.6.1(a)</t>
  </si>
  <si>
    <t>2.3.6.1.(b)</t>
  </si>
  <si>
    <t>2.3.7</t>
  </si>
  <si>
    <t>2.3.8</t>
  </si>
  <si>
    <t>*2.3.5.1.1</t>
  </si>
  <si>
    <t>*2.3.5.1.2</t>
  </si>
  <si>
    <t>*Note: 2.3.5.1.1 and 2.3.5.1.2 adjusted for 5% increase.</t>
  </si>
  <si>
    <t>(NTE $125,000)</t>
  </si>
  <si>
    <t>(NTE $100,000)</t>
  </si>
  <si>
    <t xml:space="preserve">F.  Offeror's shall propose prices on worksheets for Sections 2.3.6 and 2.3.7  for the Not to Exceed (NTE)   </t>
  </si>
  <si>
    <t>amounts listed or an amount less.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</si>
</sst>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b/>
      <sz val="11"/>
      <color indexed="8"/>
      <name val="Calibri"/>
      <family val="2"/>
    </font>
    <font>
      <b/>
      <sz val="12"/>
      <color indexed="8"/>
      <name val="Calibri"/>
      <family val="2"/>
    </font>
    <font>
      <u val="single"/>
      <sz val="11"/>
      <color indexed="10"/>
      <name val="Calibri"/>
      <family val="2"/>
    </font>
    <font>
      <b/>
      <sz val="11"/>
      <name val="Calibri"/>
      <family val="2"/>
    </font>
    <font>
      <sz val="8"/>
      <color indexed="8"/>
      <name val="Calibri"/>
      <family val="2"/>
    </font>
    <font>
      <u val="single"/>
      <sz val="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u val="single"/>
      <sz val="11"/>
      <color rgb="FFFF0000"/>
      <name val="Calibri"/>
      <family val="2"/>
    </font>
    <font>
      <sz val="8"/>
      <color theme="1"/>
      <name val="Calibri"/>
      <family val="2"/>
    </font>
    <font>
      <u val="single"/>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top style="thin"/>
      <botto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style="thin"/>
    </border>
    <border>
      <left/>
      <right style="thin"/>
      <top style="thin"/>
      <bottom style="thin"/>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02">
    <xf numFmtId="0" fontId="0" fillId="0" borderId="0" xfId="0" applyFont="1" applyAlignment="1">
      <alignment/>
    </xf>
    <xf numFmtId="0" fontId="0" fillId="2" borderId="10" xfId="0" applyFill="1" applyBorder="1" applyAlignment="1">
      <alignment/>
    </xf>
    <xf numFmtId="0" fontId="0" fillId="2" borderId="10" xfId="0" applyFill="1" applyBorder="1" applyAlignment="1">
      <alignment horizontal="center"/>
    </xf>
    <xf numFmtId="0" fontId="37" fillId="2" borderId="11" xfId="0" applyFont="1" applyFill="1" applyBorder="1" applyAlignment="1">
      <alignment wrapText="1"/>
    </xf>
    <xf numFmtId="44" fontId="0" fillId="2" borderId="11" xfId="44" applyFont="1" applyFill="1" applyBorder="1" applyAlignment="1">
      <alignment/>
    </xf>
    <xf numFmtId="0" fontId="0" fillId="2" borderId="12" xfId="0"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Fill="1" applyBorder="1" applyAlignment="1">
      <alignment wrapText="1"/>
    </xf>
    <xf numFmtId="44" fontId="37" fillId="2" borderId="11" xfId="0" applyNumberFormat="1" applyFont="1" applyFill="1" applyBorder="1" applyAlignment="1">
      <alignment/>
    </xf>
    <xf numFmtId="44" fontId="0" fillId="33" borderId="10" xfId="44" applyFont="1" applyFill="1" applyBorder="1" applyAlignment="1">
      <alignment/>
    </xf>
    <xf numFmtId="44" fontId="0" fillId="33" borderId="12" xfId="44" applyFont="1" applyFill="1" applyBorder="1" applyAlignment="1">
      <alignment/>
    </xf>
    <xf numFmtId="44" fontId="0" fillId="2" borderId="10" xfId="44" applyFont="1" applyFill="1" applyBorder="1" applyAlignment="1">
      <alignment/>
    </xf>
    <xf numFmtId="44" fontId="0" fillId="2" borderId="12" xfId="44" applyFont="1" applyFill="1" applyBorder="1" applyAlignment="1">
      <alignment/>
    </xf>
    <xf numFmtId="0" fontId="0" fillId="2" borderId="13" xfId="0" applyFill="1" applyBorder="1" applyAlignment="1">
      <alignment/>
    </xf>
    <xf numFmtId="44" fontId="0" fillId="33" borderId="13" xfId="44" applyFont="1" applyFill="1" applyBorder="1" applyAlignment="1">
      <alignment/>
    </xf>
    <xf numFmtId="0" fontId="0" fillId="2" borderId="13" xfId="0" applyFill="1" applyBorder="1" applyAlignment="1">
      <alignment horizontal="center"/>
    </xf>
    <xf numFmtId="44" fontId="0" fillId="2" borderId="13" xfId="44" applyFont="1" applyFill="1" applyBorder="1" applyAlignment="1">
      <alignment/>
    </xf>
    <xf numFmtId="0" fontId="39" fillId="34" borderId="14" xfId="0" applyFont="1" applyFill="1" applyBorder="1" applyAlignment="1">
      <alignment horizontal="center"/>
    </xf>
    <xf numFmtId="0" fontId="39" fillId="34" borderId="15" xfId="0" applyFont="1" applyFill="1" applyBorder="1" applyAlignment="1">
      <alignment horizontal="center"/>
    </xf>
    <xf numFmtId="0" fontId="39" fillId="34" borderId="15" xfId="0" applyFont="1" applyFill="1" applyBorder="1" applyAlignment="1">
      <alignment horizontal="center" wrapText="1"/>
    </xf>
    <xf numFmtId="0" fontId="39" fillId="34" borderId="16" xfId="0" applyFont="1" applyFill="1" applyBorder="1" applyAlignment="1">
      <alignment horizontal="center"/>
    </xf>
    <xf numFmtId="49" fontId="0" fillId="2" borderId="17" xfId="44" applyNumberFormat="1" applyFont="1" applyFill="1" applyBorder="1" applyAlignment="1">
      <alignment/>
    </xf>
    <xf numFmtId="0" fontId="0" fillId="2" borderId="17" xfId="0" applyFill="1" applyBorder="1" applyAlignment="1">
      <alignment/>
    </xf>
    <xf numFmtId="49" fontId="0" fillId="2" borderId="18" xfId="44" applyNumberFormat="1" applyFont="1" applyFill="1" applyBorder="1" applyAlignment="1">
      <alignment/>
    </xf>
    <xf numFmtId="0" fontId="0" fillId="2" borderId="17" xfId="44" applyNumberFormat="1" applyFont="1" applyFill="1" applyBorder="1" applyAlignment="1">
      <alignment/>
    </xf>
    <xf numFmtId="0" fontId="0" fillId="2" borderId="12" xfId="0" applyFill="1" applyBorder="1" applyAlignment="1">
      <alignment horizontal="center"/>
    </xf>
    <xf numFmtId="0" fontId="37" fillId="2" borderId="19" xfId="0" applyFont="1" applyFill="1" applyBorder="1" applyAlignment="1">
      <alignment/>
    </xf>
    <xf numFmtId="0" fontId="37" fillId="2" borderId="10" xfId="0" applyFont="1" applyFill="1" applyBorder="1" applyAlignment="1">
      <alignment/>
    </xf>
    <xf numFmtId="0" fontId="37" fillId="2" borderId="12" xfId="0" applyFont="1" applyFill="1" applyBorder="1" applyAlignment="1">
      <alignment/>
    </xf>
    <xf numFmtId="0" fontId="37" fillId="2" borderId="10" xfId="0" applyFont="1" applyFill="1" applyBorder="1" applyAlignment="1">
      <alignment wrapText="1"/>
    </xf>
    <xf numFmtId="44" fontId="37" fillId="35" borderId="0" xfId="0" applyNumberFormat="1" applyFont="1" applyFill="1" applyBorder="1" applyAlignment="1">
      <alignment/>
    </xf>
    <xf numFmtId="0" fontId="37" fillId="35" borderId="0" xfId="0" applyFont="1" applyFill="1" applyBorder="1" applyAlignment="1">
      <alignment wrapText="1"/>
    </xf>
    <xf numFmtId="0" fontId="37" fillId="2" borderId="20" xfId="0" applyFont="1" applyFill="1" applyBorder="1" applyAlignment="1">
      <alignment/>
    </xf>
    <xf numFmtId="0" fontId="37" fillId="2" borderId="21" xfId="0" applyFont="1" applyFill="1" applyBorder="1" applyAlignment="1">
      <alignment/>
    </xf>
    <xf numFmtId="0" fontId="37" fillId="2" borderId="22" xfId="0" applyFont="1" applyFill="1" applyBorder="1" applyAlignment="1">
      <alignment/>
    </xf>
    <xf numFmtId="0" fontId="37" fillId="35" borderId="0" xfId="0" applyFont="1" applyFill="1" applyBorder="1" applyAlignment="1">
      <alignment/>
    </xf>
    <xf numFmtId="44" fontId="5" fillId="4" borderId="11" xfId="0" applyNumberFormat="1" applyFont="1" applyFill="1" applyBorder="1" applyAlignment="1">
      <alignment/>
    </xf>
    <xf numFmtId="0" fontId="40" fillId="33" borderId="20" xfId="0" applyFont="1" applyFill="1" applyBorder="1" applyAlignment="1">
      <alignment/>
    </xf>
    <xf numFmtId="0" fontId="0" fillId="33" borderId="22" xfId="0" applyFill="1" applyBorder="1" applyAlignment="1">
      <alignment/>
    </xf>
    <xf numFmtId="0" fontId="0" fillId="2" borderId="13" xfId="0" applyFill="1" applyBorder="1" applyAlignment="1">
      <alignment wrapText="1"/>
    </xf>
    <xf numFmtId="0" fontId="0" fillId="2" borderId="10" xfId="0" applyFont="1" applyFill="1" applyBorder="1" applyAlignment="1">
      <alignment/>
    </xf>
    <xf numFmtId="0" fontId="0" fillId="2" borderId="10" xfId="0" applyFont="1" applyFill="1" applyBorder="1" applyAlignment="1">
      <alignment wrapText="1"/>
    </xf>
    <xf numFmtId="0" fontId="0" fillId="2" borderId="13" xfId="42" applyNumberFormat="1" applyFont="1" applyFill="1" applyBorder="1" applyAlignment="1">
      <alignment horizontal="center" vertical="center"/>
    </xf>
    <xf numFmtId="0" fontId="0" fillId="2" borderId="10" xfId="0" applyFill="1" applyBorder="1" applyAlignment="1">
      <alignment horizontal="center" wrapText="1"/>
    </xf>
    <xf numFmtId="0" fontId="0" fillId="2" borderId="12" xfId="42" applyNumberFormat="1" applyFont="1" applyFill="1" applyBorder="1" applyAlignment="1">
      <alignment horizontal="center"/>
    </xf>
    <xf numFmtId="0" fontId="0" fillId="2" borderId="17" xfId="0" applyFill="1" applyBorder="1" applyAlignment="1">
      <alignment horizontal="center"/>
    </xf>
    <xf numFmtId="0" fontId="0" fillId="2" borderId="12" xfId="0" applyFill="1" applyBorder="1" applyAlignment="1">
      <alignment wrapText="1"/>
    </xf>
    <xf numFmtId="0" fontId="37" fillId="2" borderId="13" xfId="0" applyFont="1" applyFill="1" applyBorder="1" applyAlignment="1">
      <alignment wrapText="1"/>
    </xf>
    <xf numFmtId="44" fontId="0" fillId="2" borderId="18" xfId="44" applyFont="1" applyFill="1" applyBorder="1" applyAlignment="1">
      <alignment/>
    </xf>
    <xf numFmtId="44" fontId="0" fillId="2" borderId="17" xfId="44" applyFont="1" applyFill="1" applyBorder="1" applyAlignment="1">
      <alignment/>
    </xf>
    <xf numFmtId="0" fontId="37" fillId="2" borderId="23" xfId="0" applyFont="1" applyFill="1" applyBorder="1" applyAlignment="1">
      <alignment wrapText="1"/>
    </xf>
    <xf numFmtId="0" fontId="37" fillId="2" borderId="11" xfId="0" applyFont="1" applyFill="1" applyBorder="1" applyAlignment="1">
      <alignment/>
    </xf>
    <xf numFmtId="0" fontId="0" fillId="0" borderId="0" xfId="0" applyBorder="1" applyAlignment="1">
      <alignment horizontal="left" vertical="top" readingOrder="1"/>
    </xf>
    <xf numFmtId="0" fontId="0" fillId="0" borderId="24" xfId="0" applyBorder="1" applyAlignment="1" applyProtection="1">
      <alignment horizontal="left" vertical="top" readingOrder="1"/>
      <protection locked="0"/>
    </xf>
    <xf numFmtId="0" fontId="0" fillId="0" borderId="25" xfId="0" applyBorder="1" applyAlignment="1" applyProtection="1">
      <alignment horizontal="left" vertical="top" readingOrder="1"/>
      <protection locked="0"/>
    </xf>
    <xf numFmtId="0" fontId="0" fillId="0" borderId="25" xfId="0" applyBorder="1" applyAlignment="1" applyProtection="1">
      <alignment horizontal="left" vertical="top" textRotation="91" readingOrder="1"/>
      <protection locked="0"/>
    </xf>
    <xf numFmtId="0" fontId="0" fillId="0" borderId="26" xfId="0" applyBorder="1" applyAlignment="1" applyProtection="1">
      <alignment horizontal="left" vertical="top" readingOrder="1"/>
      <protection locked="0"/>
    </xf>
    <xf numFmtId="0" fontId="0" fillId="0" borderId="27" xfId="0" applyBorder="1" applyAlignment="1">
      <alignment horizontal="left" vertical="top" readingOrder="1"/>
    </xf>
    <xf numFmtId="0" fontId="0" fillId="0" borderId="28" xfId="0" applyBorder="1" applyAlignment="1">
      <alignment horizontal="left" vertical="top" readingOrder="1"/>
    </xf>
    <xf numFmtId="0" fontId="0" fillId="0" borderId="29" xfId="0" applyBorder="1" applyAlignment="1">
      <alignment horizontal="left" vertical="top" readingOrder="1"/>
    </xf>
    <xf numFmtId="0" fontId="0" fillId="0" borderId="30" xfId="0" applyBorder="1" applyAlignment="1">
      <alignment horizontal="left" vertical="top" readingOrder="1"/>
    </xf>
    <xf numFmtId="0" fontId="0" fillId="0" borderId="31" xfId="0" applyBorder="1" applyAlignment="1">
      <alignment horizontal="left" vertical="top" readingOrder="1"/>
    </xf>
    <xf numFmtId="0" fontId="41" fillId="0" borderId="0" xfId="0" applyFont="1" applyAlignment="1">
      <alignment/>
    </xf>
    <xf numFmtId="0" fontId="42" fillId="0" borderId="0" xfId="0" applyFont="1" applyAlignment="1">
      <alignment/>
    </xf>
    <xf numFmtId="0" fontId="41" fillId="35" borderId="0" xfId="0" applyFont="1" applyFill="1" applyBorder="1" applyAlignment="1">
      <alignment horizontal="center"/>
    </xf>
    <xf numFmtId="44" fontId="0" fillId="35" borderId="0" xfId="44" applyFont="1" applyFill="1" applyBorder="1" applyAlignment="1">
      <alignment/>
    </xf>
    <xf numFmtId="44" fontId="0" fillId="2" borderId="23" xfId="44" applyFont="1" applyFill="1" applyBorder="1" applyAlignment="1">
      <alignment/>
    </xf>
    <xf numFmtId="0" fontId="0" fillId="2" borderId="13" xfId="0" applyNumberFormat="1" applyFill="1" applyBorder="1" applyAlignment="1">
      <alignment horizontal="center"/>
    </xf>
    <xf numFmtId="0" fontId="0" fillId="2" borderId="10" xfId="0" applyNumberFormat="1" applyFill="1" applyBorder="1" applyAlignment="1">
      <alignment horizontal="center"/>
    </xf>
    <xf numFmtId="0" fontId="0" fillId="2" borderId="12" xfId="0" applyNumberFormat="1" applyFill="1" applyBorder="1" applyAlignment="1">
      <alignment horizontal="center"/>
    </xf>
    <xf numFmtId="0" fontId="0" fillId="0" borderId="24" xfId="0" applyBorder="1" applyAlignment="1">
      <alignment horizontal="fill" vertical="distributed" readingOrder="1"/>
    </xf>
    <xf numFmtId="0" fontId="0" fillId="0" borderId="25" xfId="0" applyBorder="1" applyAlignment="1">
      <alignment horizontal="fill" vertical="distributed" readingOrder="1"/>
    </xf>
    <xf numFmtId="0" fontId="0" fillId="0" borderId="26" xfId="0" applyBorder="1" applyAlignment="1">
      <alignment horizontal="fill" vertical="distributed" readingOrder="1"/>
    </xf>
    <xf numFmtId="0" fontId="0" fillId="0" borderId="30" xfId="0" applyBorder="1" applyAlignment="1">
      <alignment horizontal="fill" vertical="distributed" readingOrder="1"/>
    </xf>
    <xf numFmtId="0" fontId="0" fillId="0" borderId="31" xfId="0" applyBorder="1" applyAlignment="1">
      <alignment horizontal="fill" vertical="distributed" readingOrder="1"/>
    </xf>
    <xf numFmtId="0" fontId="0" fillId="0" borderId="29" xfId="0" applyBorder="1" applyAlignment="1">
      <alignment horizontal="left" readingOrder="1"/>
    </xf>
    <xf numFmtId="44" fontId="5" fillId="4" borderId="23" xfId="44" applyFont="1" applyFill="1" applyBorder="1" applyAlignment="1">
      <alignment/>
    </xf>
    <xf numFmtId="0" fontId="0" fillId="0" borderId="24" xfId="0" applyFont="1" applyBorder="1" applyAlignment="1">
      <alignment horizontal="left" vertical="distributed" readingOrder="1"/>
    </xf>
    <xf numFmtId="0" fontId="0" fillId="0" borderId="25" xfId="0" applyFont="1" applyBorder="1" applyAlignment="1">
      <alignment horizontal="left" vertical="distributed" readingOrder="1"/>
    </xf>
    <xf numFmtId="0" fontId="0" fillId="0" borderId="26" xfId="0" applyFont="1" applyBorder="1" applyAlignment="1">
      <alignment horizontal="left" vertical="distributed" readingOrder="1"/>
    </xf>
    <xf numFmtId="0" fontId="0" fillId="0" borderId="27" xfId="0" applyFont="1" applyBorder="1" applyAlignment="1">
      <alignment horizontal="left" vertical="distributed" readingOrder="1"/>
    </xf>
    <xf numFmtId="0" fontId="0" fillId="0" borderId="0" xfId="0" applyFont="1" applyBorder="1" applyAlignment="1">
      <alignment horizontal="left" vertical="distributed" readingOrder="1"/>
    </xf>
    <xf numFmtId="0" fontId="0" fillId="0" borderId="28" xfId="0" applyFont="1" applyBorder="1" applyAlignment="1">
      <alignment horizontal="left" vertical="distributed" readingOrder="1"/>
    </xf>
    <xf numFmtId="0" fontId="0" fillId="0" borderId="29" xfId="0" applyFont="1" applyBorder="1" applyAlignment="1">
      <alignment horizontal="left" vertical="distributed" readingOrder="1"/>
    </xf>
    <xf numFmtId="0" fontId="0" fillId="0" borderId="30" xfId="0" applyFont="1" applyBorder="1" applyAlignment="1">
      <alignment horizontal="left" vertical="distributed" readingOrder="1"/>
    </xf>
    <xf numFmtId="0" fontId="0" fillId="0" borderId="31" xfId="0" applyFont="1" applyBorder="1" applyAlignment="1">
      <alignment horizontal="left" vertical="distributed" readingOrder="1"/>
    </xf>
    <xf numFmtId="0" fontId="0" fillId="0" borderId="24" xfId="0" applyBorder="1" applyAlignment="1">
      <alignment horizontal="left" vertical="distributed" wrapText="1" readingOrder="1"/>
    </xf>
    <xf numFmtId="0" fontId="0" fillId="0" borderId="25" xfId="0" applyBorder="1" applyAlignment="1">
      <alignment horizontal="left" vertical="distributed" wrapText="1" readingOrder="1"/>
    </xf>
    <xf numFmtId="0" fontId="0" fillId="0" borderId="26" xfId="0" applyBorder="1" applyAlignment="1">
      <alignment horizontal="left" vertical="distributed" wrapText="1" readingOrder="1"/>
    </xf>
    <xf numFmtId="0" fontId="0" fillId="0" borderId="27" xfId="0" applyBorder="1" applyAlignment="1">
      <alignment horizontal="left" vertical="distributed" wrapText="1" readingOrder="1"/>
    </xf>
    <xf numFmtId="0" fontId="0" fillId="0" borderId="0" xfId="0" applyBorder="1" applyAlignment="1">
      <alignment horizontal="left" vertical="distributed" wrapText="1" readingOrder="1"/>
    </xf>
    <xf numFmtId="0" fontId="0" fillId="0" borderId="28" xfId="0" applyBorder="1" applyAlignment="1">
      <alignment horizontal="left" vertical="distributed" wrapText="1" readingOrder="1"/>
    </xf>
    <xf numFmtId="0" fontId="0" fillId="0" borderId="24" xfId="0" applyFont="1" applyBorder="1" applyAlignment="1">
      <alignment horizontal="left" vertical="distributed" wrapText="1" readingOrder="1"/>
    </xf>
    <xf numFmtId="0" fontId="0" fillId="0" borderId="25" xfId="0" applyFont="1" applyBorder="1" applyAlignment="1">
      <alignment horizontal="left" vertical="distributed" wrapText="1" readingOrder="1"/>
    </xf>
    <xf numFmtId="0" fontId="0" fillId="0" borderId="26" xfId="0" applyFont="1" applyBorder="1" applyAlignment="1">
      <alignment horizontal="left" vertical="distributed" wrapText="1" readingOrder="1"/>
    </xf>
    <xf numFmtId="0" fontId="0" fillId="0" borderId="27" xfId="0" applyFont="1" applyBorder="1" applyAlignment="1">
      <alignment horizontal="left" vertical="distributed" wrapText="1" readingOrder="1"/>
    </xf>
    <xf numFmtId="0" fontId="0" fillId="0" borderId="0" xfId="0" applyFont="1" applyBorder="1" applyAlignment="1">
      <alignment horizontal="left" vertical="distributed" wrapText="1" readingOrder="1"/>
    </xf>
    <xf numFmtId="0" fontId="0" fillId="0" borderId="28" xfId="0" applyFont="1" applyBorder="1" applyAlignment="1">
      <alignment horizontal="left" vertical="distributed" wrapText="1" readingOrder="1"/>
    </xf>
    <xf numFmtId="0" fontId="0" fillId="0" borderId="29" xfId="0" applyFont="1" applyBorder="1" applyAlignment="1">
      <alignment horizontal="left" vertical="distributed" wrapText="1" readingOrder="1"/>
    </xf>
    <xf numFmtId="0" fontId="0" fillId="0" borderId="30" xfId="0" applyFont="1" applyBorder="1" applyAlignment="1">
      <alignment horizontal="left" vertical="distributed" wrapText="1" readingOrder="1"/>
    </xf>
    <xf numFmtId="0" fontId="0" fillId="0" borderId="31" xfId="0" applyFont="1" applyBorder="1" applyAlignment="1">
      <alignment horizontal="left" vertical="distributed" wrapText="1"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25</xdr:row>
      <xdr:rowOff>180975</xdr:rowOff>
    </xdr:from>
    <xdr:to>
      <xdr:col>4</xdr:col>
      <xdr:colOff>200025</xdr:colOff>
      <xdr:row>27</xdr:row>
      <xdr:rowOff>28575</xdr:rowOff>
    </xdr:to>
    <xdr:sp>
      <xdr:nvSpPr>
        <xdr:cNvPr id="1" name="Left Arrow 1"/>
        <xdr:cNvSpPr>
          <a:spLocks/>
        </xdr:cNvSpPr>
      </xdr:nvSpPr>
      <xdr:spPr>
        <a:xfrm>
          <a:off x="2809875" y="5048250"/>
          <a:ext cx="190500" cy="247650"/>
        </a:xfrm>
        <a:prstGeom prst="leftArrow">
          <a:avLst>
            <a:gd name="adj" fmla="val 0"/>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8"/>
  <sheetViews>
    <sheetView showGridLines="0" view="pageLayout" showRuler="0" workbookViewId="0" topLeftCell="A1">
      <selection activeCell="D25" sqref="D25"/>
    </sheetView>
  </sheetViews>
  <sheetFormatPr defaultColWidth="9.140625" defaultRowHeight="15"/>
  <cols>
    <col min="1" max="1" width="9.28125" style="0" customWidth="1"/>
    <col min="4" max="4" width="14.421875" style="0" customWidth="1"/>
    <col min="9" max="9" width="11.7109375" style="0" customWidth="1"/>
  </cols>
  <sheetData>
    <row r="1" spans="1:9" ht="15" customHeight="1">
      <c r="A1" s="93" t="s">
        <v>23</v>
      </c>
      <c r="B1" s="94"/>
      <c r="C1" s="94"/>
      <c r="D1" s="94"/>
      <c r="E1" s="94"/>
      <c r="F1" s="94"/>
      <c r="G1" s="94"/>
      <c r="H1" s="94"/>
      <c r="I1" s="95"/>
    </row>
    <row r="2" spans="1:9" ht="15">
      <c r="A2" s="96"/>
      <c r="B2" s="97"/>
      <c r="C2" s="97"/>
      <c r="D2" s="97"/>
      <c r="E2" s="97"/>
      <c r="F2" s="97"/>
      <c r="G2" s="97"/>
      <c r="H2" s="97"/>
      <c r="I2" s="98"/>
    </row>
    <row r="3" spans="1:9" ht="15">
      <c r="A3" s="96"/>
      <c r="B3" s="97"/>
      <c r="C3" s="97"/>
      <c r="D3" s="97"/>
      <c r="E3" s="97"/>
      <c r="F3" s="97"/>
      <c r="G3" s="97"/>
      <c r="H3" s="97"/>
      <c r="I3" s="98"/>
    </row>
    <row r="4" spans="1:9" ht="15">
      <c r="A4" s="96"/>
      <c r="B4" s="97"/>
      <c r="C4" s="97"/>
      <c r="D4" s="97"/>
      <c r="E4" s="97"/>
      <c r="F4" s="97"/>
      <c r="G4" s="97"/>
      <c r="H4" s="97"/>
      <c r="I4" s="98"/>
    </row>
    <row r="5" spans="1:9" ht="15">
      <c r="A5" s="96"/>
      <c r="B5" s="97"/>
      <c r="C5" s="97"/>
      <c r="D5" s="97"/>
      <c r="E5" s="97"/>
      <c r="F5" s="97"/>
      <c r="G5" s="97"/>
      <c r="H5" s="97"/>
      <c r="I5" s="98"/>
    </row>
    <row r="6" spans="1:9" ht="15">
      <c r="A6" s="96"/>
      <c r="B6" s="97"/>
      <c r="C6" s="97"/>
      <c r="D6" s="97"/>
      <c r="E6" s="97"/>
      <c r="F6" s="97"/>
      <c r="G6" s="97"/>
      <c r="H6" s="97"/>
      <c r="I6" s="98"/>
    </row>
    <row r="7" spans="1:9" ht="15.75" thickBot="1">
      <c r="A7" s="99"/>
      <c r="B7" s="100"/>
      <c r="C7" s="100"/>
      <c r="D7" s="100"/>
      <c r="E7" s="100"/>
      <c r="F7" s="100"/>
      <c r="G7" s="100"/>
      <c r="H7" s="100"/>
      <c r="I7" s="101"/>
    </row>
    <row r="8" spans="1:9" ht="15" customHeight="1">
      <c r="A8" s="93" t="s">
        <v>24</v>
      </c>
      <c r="B8" s="94"/>
      <c r="C8" s="94"/>
      <c r="D8" s="94"/>
      <c r="E8" s="94"/>
      <c r="F8" s="94"/>
      <c r="G8" s="94"/>
      <c r="H8" s="94"/>
      <c r="I8" s="95"/>
    </row>
    <row r="9" spans="1:9" ht="15.75" thickBot="1">
      <c r="A9" s="99"/>
      <c r="B9" s="100"/>
      <c r="C9" s="100"/>
      <c r="D9" s="100"/>
      <c r="E9" s="100"/>
      <c r="F9" s="100"/>
      <c r="G9" s="100"/>
      <c r="H9" s="100"/>
      <c r="I9" s="101"/>
    </row>
    <row r="10" spans="1:9" ht="15" customHeight="1">
      <c r="A10" s="78" t="s">
        <v>30</v>
      </c>
      <c r="B10" s="79"/>
      <c r="C10" s="79"/>
      <c r="D10" s="79"/>
      <c r="E10" s="79"/>
      <c r="F10" s="79"/>
      <c r="G10" s="79"/>
      <c r="H10" s="79"/>
      <c r="I10" s="80"/>
    </row>
    <row r="11" spans="1:9" ht="15">
      <c r="A11" s="81"/>
      <c r="B11" s="82"/>
      <c r="C11" s="82"/>
      <c r="D11" s="82"/>
      <c r="E11" s="82"/>
      <c r="F11" s="82"/>
      <c r="G11" s="82"/>
      <c r="H11" s="82"/>
      <c r="I11" s="83"/>
    </row>
    <row r="12" spans="1:9" ht="15.75" thickBot="1">
      <c r="A12" s="84"/>
      <c r="B12" s="85"/>
      <c r="C12" s="85"/>
      <c r="D12" s="85"/>
      <c r="E12" s="85"/>
      <c r="F12" s="85"/>
      <c r="G12" s="85"/>
      <c r="H12" s="85"/>
      <c r="I12" s="86"/>
    </row>
    <row r="13" spans="1:9" ht="15">
      <c r="A13" s="87" t="s">
        <v>40</v>
      </c>
      <c r="B13" s="88"/>
      <c r="C13" s="88"/>
      <c r="D13" s="88"/>
      <c r="E13" s="88"/>
      <c r="F13" s="88"/>
      <c r="G13" s="88"/>
      <c r="H13" s="88"/>
      <c r="I13" s="89"/>
    </row>
    <row r="14" spans="1:9" ht="15">
      <c r="A14" s="90"/>
      <c r="B14" s="91"/>
      <c r="C14" s="91"/>
      <c r="D14" s="91"/>
      <c r="E14" s="91"/>
      <c r="F14" s="91"/>
      <c r="G14" s="91"/>
      <c r="H14" s="91"/>
      <c r="I14" s="92"/>
    </row>
    <row r="15" spans="1:9" ht="15.75" thickBot="1">
      <c r="A15" s="90"/>
      <c r="B15" s="91"/>
      <c r="C15" s="91"/>
      <c r="D15" s="91"/>
      <c r="E15" s="91"/>
      <c r="F15" s="91"/>
      <c r="G15" s="91"/>
      <c r="H15" s="91"/>
      <c r="I15" s="92"/>
    </row>
    <row r="16" spans="1:9" ht="15">
      <c r="A16" s="71" t="s">
        <v>67</v>
      </c>
      <c r="B16" s="72"/>
      <c r="C16" s="72"/>
      <c r="D16" s="72"/>
      <c r="E16" s="72"/>
      <c r="F16" s="72"/>
      <c r="G16" s="72"/>
      <c r="H16" s="72"/>
      <c r="I16" s="73"/>
    </row>
    <row r="17" spans="1:9" ht="15.75" thickBot="1">
      <c r="A17" s="76" t="s">
        <v>64</v>
      </c>
      <c r="B17" s="74"/>
      <c r="C17" s="74"/>
      <c r="D17" s="74"/>
      <c r="E17" s="74"/>
      <c r="F17" s="74"/>
      <c r="G17" s="74"/>
      <c r="H17" s="74"/>
      <c r="I17" s="75"/>
    </row>
    <row r="18" spans="1:9" ht="15">
      <c r="A18" s="54" t="s">
        <v>93</v>
      </c>
      <c r="B18" s="55"/>
      <c r="C18" s="55"/>
      <c r="D18" s="55"/>
      <c r="E18" s="55"/>
      <c r="F18" s="55"/>
      <c r="G18" s="56"/>
      <c r="H18" s="55"/>
      <c r="I18" s="57"/>
    </row>
    <row r="19" spans="1:9" ht="15">
      <c r="A19" s="58" t="s">
        <v>94</v>
      </c>
      <c r="B19" s="53"/>
      <c r="C19" s="53"/>
      <c r="D19" s="53"/>
      <c r="E19" s="53"/>
      <c r="F19" s="53"/>
      <c r="G19" s="53"/>
      <c r="H19" s="53"/>
      <c r="I19" s="59"/>
    </row>
    <row r="20" spans="1:9" ht="15.75" thickBot="1">
      <c r="A20" s="60"/>
      <c r="B20" s="61"/>
      <c r="C20" s="61"/>
      <c r="D20" s="61"/>
      <c r="E20" s="61"/>
      <c r="F20" s="61"/>
      <c r="G20" s="61"/>
      <c r="H20" s="61"/>
      <c r="I20" s="62"/>
    </row>
    <row r="21" spans="1:9" ht="15.75" thickBot="1">
      <c r="A21" s="53"/>
      <c r="B21" s="53"/>
      <c r="C21" s="53"/>
      <c r="D21" s="53"/>
      <c r="E21" s="53"/>
      <c r="F21" s="53"/>
      <c r="G21" s="53"/>
      <c r="H21" s="53"/>
      <c r="I21" s="53"/>
    </row>
    <row r="22" spans="1:4" ht="15.75" thickBot="1">
      <c r="A22" s="52" t="s">
        <v>25</v>
      </c>
      <c r="B22" s="33"/>
      <c r="C22" s="35"/>
      <c r="D22" s="37">
        <f>'QIO Year 1'!B29</f>
        <v>0</v>
      </c>
    </row>
    <row r="23" spans="1:4" ht="15.75" thickBot="1">
      <c r="A23" s="33" t="s">
        <v>26</v>
      </c>
      <c r="B23" s="34"/>
      <c r="C23" s="35"/>
      <c r="D23" s="37">
        <f>'QIO Year 2'!B23</f>
        <v>0</v>
      </c>
    </row>
    <row r="24" spans="1:4" ht="15.75" thickBot="1">
      <c r="A24" s="33" t="s">
        <v>27</v>
      </c>
      <c r="B24" s="34"/>
      <c r="C24" s="35"/>
      <c r="D24" s="37">
        <f>'QIO Year 3'!B23</f>
        <v>0</v>
      </c>
    </row>
    <row r="25" spans="1:4" ht="15.75" thickBot="1">
      <c r="A25" s="33" t="s">
        <v>28</v>
      </c>
      <c r="B25" s="34"/>
      <c r="C25" s="35"/>
      <c r="D25" s="37">
        <f>'QIO Option Year 1'!B22</f>
        <v>0</v>
      </c>
    </row>
    <row r="26" spans="1:4" ht="15.75" thickBot="1">
      <c r="A26" s="33" t="s">
        <v>29</v>
      </c>
      <c r="B26" s="34"/>
      <c r="C26" s="35"/>
      <c r="D26" s="37">
        <f>'QIO Option Year 2'!B22</f>
        <v>0</v>
      </c>
    </row>
    <row r="27" spans="1:7" ht="15.75" thickBot="1">
      <c r="A27" s="33" t="s">
        <v>39</v>
      </c>
      <c r="B27" s="34"/>
      <c r="C27" s="35"/>
      <c r="D27" s="77">
        <f>SUM(D22:D26)</f>
        <v>0</v>
      </c>
      <c r="E27" s="38" t="s">
        <v>38</v>
      </c>
      <c r="F27" s="38"/>
      <c r="G27" s="39"/>
    </row>
    <row r="30" ht="15">
      <c r="A30" s="36" t="s">
        <v>35</v>
      </c>
    </row>
    <row r="31" ht="15">
      <c r="A31" s="36" t="s">
        <v>36</v>
      </c>
    </row>
    <row r="32" ht="15">
      <c r="A32" s="36" t="s">
        <v>37</v>
      </c>
    </row>
    <row r="33" ht="15">
      <c r="A33" s="36" t="s">
        <v>34</v>
      </c>
    </row>
    <row r="34" ht="15">
      <c r="A34" s="36" t="s">
        <v>33</v>
      </c>
    </row>
    <row r="35" ht="15">
      <c r="A35" s="36" t="s">
        <v>31</v>
      </c>
    </row>
    <row r="36" ht="15">
      <c r="A36" s="36" t="s">
        <v>32</v>
      </c>
    </row>
    <row r="38" ht="15">
      <c r="A38" s="36"/>
    </row>
  </sheetData>
  <sheetProtection password="D22D" sheet="1" objects="1" scenarios="1"/>
  <mergeCells count="4">
    <mergeCell ref="A10:I12"/>
    <mergeCell ref="A13:I15"/>
    <mergeCell ref="A1:I7"/>
    <mergeCell ref="A8:I9"/>
  </mergeCells>
  <printOptions/>
  <pageMargins left="0.7" right="0.7" top="0.75" bottom="0.75" header="0.3" footer="0.3"/>
  <pageSetup horizontalDpi="600" verticalDpi="600" orientation="portrait" r:id="rId2"/>
  <headerFooter>
    <oddHeader>&amp;C&amp;K04+000QUALITY IMPROVEMENT ORGANIZATION SERVICES
DHMH OPASS-18-</oddHeader>
    <oddFooter>&amp;C&amp;K03+079Department of Health &amp; Mental Hygiene
Developmental Disabilities Administration</oddFooter>
  </headerFooter>
  <drawing r:id="rId1"/>
</worksheet>
</file>

<file path=xl/worksheets/sheet2.xml><?xml version="1.0" encoding="utf-8"?>
<worksheet xmlns="http://schemas.openxmlformats.org/spreadsheetml/2006/main" xmlns:r="http://schemas.openxmlformats.org/officeDocument/2006/relationships">
  <dimension ref="A1:I31"/>
  <sheetViews>
    <sheetView showGridLines="0" view="pageLayout" workbookViewId="0" topLeftCell="A4">
      <selection activeCell="G18" sqref="G18"/>
    </sheetView>
  </sheetViews>
  <sheetFormatPr defaultColWidth="9.140625" defaultRowHeight="15"/>
  <cols>
    <col min="1" max="1" width="20.421875" style="0" customWidth="1"/>
    <col min="2" max="2" width="35.57421875" style="0" customWidth="1"/>
    <col min="3" max="3" width="11.7109375" style="0" customWidth="1"/>
    <col min="4" max="5" width="15.7109375" style="0" customWidth="1"/>
    <col min="6" max="6" width="16.8515625" style="0" customWidth="1"/>
    <col min="7" max="7" width="17.28125" style="0" customWidth="1"/>
  </cols>
  <sheetData>
    <row r="1" spans="1:5" ht="16.5" thickBot="1">
      <c r="A1" s="18" t="s">
        <v>20</v>
      </c>
      <c r="B1" s="19" t="s">
        <v>14</v>
      </c>
      <c r="C1" s="19" t="s">
        <v>15</v>
      </c>
      <c r="D1" s="19" t="s">
        <v>16</v>
      </c>
      <c r="E1" s="21" t="s">
        <v>17</v>
      </c>
    </row>
    <row r="2" spans="1:5" ht="15">
      <c r="A2" s="14" t="s">
        <v>68</v>
      </c>
      <c r="B2" s="14" t="s">
        <v>0</v>
      </c>
      <c r="C2" s="68">
        <v>1</v>
      </c>
      <c r="D2" s="14" t="s">
        <v>2</v>
      </c>
      <c r="E2" s="15">
        <v>0</v>
      </c>
    </row>
    <row r="3" spans="1:5" ht="15">
      <c r="A3" s="1" t="s">
        <v>69</v>
      </c>
      <c r="B3" s="1" t="s">
        <v>1</v>
      </c>
      <c r="C3" s="69">
        <v>1</v>
      </c>
      <c r="D3" s="1" t="s">
        <v>2</v>
      </c>
      <c r="E3" s="10">
        <v>0</v>
      </c>
    </row>
    <row r="4" spans="1:5" ht="15">
      <c r="A4" s="5" t="s">
        <v>70</v>
      </c>
      <c r="B4" s="1" t="s">
        <v>13</v>
      </c>
      <c r="C4" s="69">
        <v>1</v>
      </c>
      <c r="D4" s="1" t="s">
        <v>2</v>
      </c>
      <c r="E4" s="11">
        <v>0</v>
      </c>
    </row>
    <row r="5" spans="1:5" ht="15">
      <c r="A5" s="1" t="s">
        <v>71</v>
      </c>
      <c r="B5" s="1" t="s">
        <v>66</v>
      </c>
      <c r="C5" s="69">
        <v>1</v>
      </c>
      <c r="D5" s="1" t="s">
        <v>2</v>
      </c>
      <c r="E5" s="10">
        <v>0</v>
      </c>
    </row>
    <row r="6" spans="1:5" ht="15.75" thickBot="1">
      <c r="A6" s="51" t="s">
        <v>41</v>
      </c>
      <c r="B6" s="8"/>
      <c r="C6" s="7"/>
      <c r="D6" s="6"/>
      <c r="E6" s="67">
        <f>SUM(E2:E5)</f>
        <v>0</v>
      </c>
    </row>
    <row r="7" ht="15.75" thickBot="1"/>
    <row r="8" spans="1:6" ht="16.5" thickBot="1">
      <c r="A8" s="18" t="s">
        <v>21</v>
      </c>
      <c r="B8" s="19" t="s">
        <v>14</v>
      </c>
      <c r="C8" s="20" t="s">
        <v>43</v>
      </c>
      <c r="D8" s="19" t="s">
        <v>19</v>
      </c>
      <c r="E8" s="20" t="s">
        <v>18</v>
      </c>
      <c r="F8" s="21" t="s">
        <v>17</v>
      </c>
    </row>
    <row r="9" spans="1:6" ht="15">
      <c r="A9" s="28" t="s">
        <v>72</v>
      </c>
      <c r="B9" s="27" t="s">
        <v>3</v>
      </c>
      <c r="C9" s="23"/>
      <c r="D9" s="23"/>
      <c r="E9" s="22"/>
      <c r="F9" s="24"/>
    </row>
    <row r="10" spans="1:6" ht="15">
      <c r="A10" s="1" t="s">
        <v>73</v>
      </c>
      <c r="B10" s="40" t="s">
        <v>4</v>
      </c>
      <c r="C10" s="68">
        <v>376</v>
      </c>
      <c r="D10" s="16" t="s">
        <v>51</v>
      </c>
      <c r="E10" s="15">
        <v>0</v>
      </c>
      <c r="F10" s="17">
        <f>PRODUCT(C10,E10)</f>
        <v>0</v>
      </c>
    </row>
    <row r="11" spans="1:6" ht="15">
      <c r="A11" s="1" t="s">
        <v>74</v>
      </c>
      <c r="B11" s="1" t="s">
        <v>5</v>
      </c>
      <c r="C11" s="69">
        <v>380</v>
      </c>
      <c r="D11" s="2" t="s">
        <v>51</v>
      </c>
      <c r="E11" s="10">
        <v>0</v>
      </c>
      <c r="F11" s="12">
        <f>PRODUCT(E11,C11)</f>
        <v>0</v>
      </c>
    </row>
    <row r="12" spans="1:6" ht="15">
      <c r="A12" s="1" t="s">
        <v>75</v>
      </c>
      <c r="B12" s="1" t="s">
        <v>65</v>
      </c>
      <c r="C12" s="69">
        <v>380</v>
      </c>
      <c r="D12" s="2" t="s">
        <v>51</v>
      </c>
      <c r="E12" s="10">
        <v>0</v>
      </c>
      <c r="F12" s="12">
        <f>PRODUCT(C12,E12)</f>
        <v>0</v>
      </c>
    </row>
    <row r="13" spans="1:6" ht="15">
      <c r="A13" s="1" t="s">
        <v>76</v>
      </c>
      <c r="B13" s="1" t="s">
        <v>44</v>
      </c>
      <c r="C13" s="69">
        <v>6</v>
      </c>
      <c r="D13" s="2" t="s">
        <v>51</v>
      </c>
      <c r="E13" s="10">
        <v>0</v>
      </c>
      <c r="F13" s="12">
        <f>PRODUCT(E13,C13)</f>
        <v>0</v>
      </c>
    </row>
    <row r="14" spans="1:6" ht="15">
      <c r="A14" s="28" t="s">
        <v>77</v>
      </c>
      <c r="B14" s="28" t="s">
        <v>6</v>
      </c>
      <c r="C14" s="69"/>
      <c r="D14" s="2" t="s">
        <v>51</v>
      </c>
      <c r="E14" s="10">
        <v>0</v>
      </c>
      <c r="F14" s="12">
        <f>PRODUCT(C14,E14)</f>
        <v>0</v>
      </c>
    </row>
    <row r="15" spans="1:6" ht="15">
      <c r="A15" s="1" t="s">
        <v>78</v>
      </c>
      <c r="B15" s="1" t="s">
        <v>7</v>
      </c>
      <c r="C15" s="69">
        <v>760</v>
      </c>
      <c r="D15" s="2" t="s">
        <v>51</v>
      </c>
      <c r="E15" s="10">
        <v>0</v>
      </c>
      <c r="F15" s="12">
        <f>PRODUCT(E15,C15)</f>
        <v>0</v>
      </c>
    </row>
    <row r="16" spans="1:6" ht="15">
      <c r="A16" s="1" t="s">
        <v>79</v>
      </c>
      <c r="B16" s="5" t="s">
        <v>9</v>
      </c>
      <c r="C16" s="70">
        <v>100</v>
      </c>
      <c r="D16" s="26" t="s">
        <v>51</v>
      </c>
      <c r="E16" s="11">
        <v>0</v>
      </c>
      <c r="F16" s="13">
        <f>PRODUCT(E16,C16)</f>
        <v>0</v>
      </c>
    </row>
    <row r="17" spans="1:6" ht="15">
      <c r="A17" s="28" t="s">
        <v>80</v>
      </c>
      <c r="B17" s="27" t="s">
        <v>10</v>
      </c>
      <c r="C17" s="23"/>
      <c r="D17" s="23"/>
      <c r="E17" s="25"/>
      <c r="F17" s="24"/>
    </row>
    <row r="18" spans="1:6" ht="15">
      <c r="A18" s="1" t="s">
        <v>81</v>
      </c>
      <c r="B18" s="14" t="s">
        <v>45</v>
      </c>
      <c r="C18" s="43">
        <v>1600</v>
      </c>
      <c r="D18" s="16" t="s">
        <v>51</v>
      </c>
      <c r="E18" s="15">
        <v>0</v>
      </c>
      <c r="F18" s="17">
        <f>PRODUCT(E18,C18)</f>
        <v>0</v>
      </c>
    </row>
    <row r="19" spans="1:6" ht="30">
      <c r="A19" s="1" t="s">
        <v>82</v>
      </c>
      <c r="B19" s="47" t="s">
        <v>46</v>
      </c>
      <c r="C19" s="45">
        <v>11000</v>
      </c>
      <c r="D19" s="26" t="s">
        <v>51</v>
      </c>
      <c r="E19" s="11">
        <v>0</v>
      </c>
      <c r="F19" s="13">
        <f>PRODUCT(E19,C19)</f>
        <v>0</v>
      </c>
    </row>
    <row r="20" spans="1:6" ht="15">
      <c r="A20" s="28" t="s">
        <v>83</v>
      </c>
      <c r="B20" s="27" t="s">
        <v>11</v>
      </c>
      <c r="C20" s="23"/>
      <c r="D20" s="46"/>
      <c r="E20" s="50"/>
      <c r="F20" s="49"/>
    </row>
    <row r="21" spans="1:6" ht="30">
      <c r="A21" s="41" t="s">
        <v>84</v>
      </c>
      <c r="B21" s="48" t="s">
        <v>49</v>
      </c>
      <c r="C21" s="16">
        <v>1</v>
      </c>
      <c r="D21" s="16" t="s">
        <v>91</v>
      </c>
      <c r="E21" s="15">
        <v>0</v>
      </c>
      <c r="F21" s="17">
        <f>E21</f>
        <v>0</v>
      </c>
    </row>
    <row r="22" spans="1:6" ht="15">
      <c r="A22" s="41" t="s">
        <v>85</v>
      </c>
      <c r="B22" s="42" t="s">
        <v>50</v>
      </c>
      <c r="C22" s="2">
        <v>1</v>
      </c>
      <c r="D22" s="2" t="s">
        <v>91</v>
      </c>
      <c r="E22" s="10">
        <v>0</v>
      </c>
      <c r="F22" s="12">
        <f>E22</f>
        <v>0</v>
      </c>
    </row>
    <row r="23" spans="1:6" ht="15">
      <c r="A23" s="28" t="s">
        <v>86</v>
      </c>
      <c r="B23" s="30" t="s">
        <v>48</v>
      </c>
      <c r="C23" s="2">
        <v>1</v>
      </c>
      <c r="D23" s="2" t="s">
        <v>92</v>
      </c>
      <c r="E23" s="10">
        <v>0</v>
      </c>
      <c r="F23" s="12">
        <f>E23</f>
        <v>0</v>
      </c>
    </row>
    <row r="24" spans="1:6" ht="30.75" thickBot="1">
      <c r="A24" s="29" t="s">
        <v>87</v>
      </c>
      <c r="B24" s="30" t="s">
        <v>12</v>
      </c>
      <c r="C24" s="2">
        <v>12</v>
      </c>
      <c r="D24" s="44" t="s">
        <v>47</v>
      </c>
      <c r="E24" s="10">
        <v>0</v>
      </c>
      <c r="F24" s="13">
        <f>PRODUCT(E24,C24)</f>
        <v>0</v>
      </c>
    </row>
    <row r="25" spans="1:6" ht="15.75" thickBot="1">
      <c r="A25" s="3" t="s">
        <v>42</v>
      </c>
      <c r="F25" s="9">
        <f>SUM(F9:F24)</f>
        <v>0</v>
      </c>
    </row>
    <row r="26" spans="3:6" ht="15.75" thickBot="1">
      <c r="C26" s="63" t="s">
        <v>61</v>
      </c>
      <c r="D26" s="63"/>
      <c r="E26" s="63"/>
      <c r="F26" s="63"/>
    </row>
    <row r="27" spans="1:9" ht="15.75" thickBot="1">
      <c r="A27" s="52" t="s">
        <v>52</v>
      </c>
      <c r="B27" s="4">
        <f>E6</f>
        <v>0</v>
      </c>
      <c r="D27" s="65" t="s">
        <v>56</v>
      </c>
      <c r="G27" s="63"/>
      <c r="H27" s="63"/>
      <c r="I27" s="63"/>
    </row>
    <row r="28" spans="1:9" ht="15.75" thickBot="1">
      <c r="A28" s="52" t="s">
        <v>42</v>
      </c>
      <c r="B28" s="9">
        <f>F25</f>
        <v>0</v>
      </c>
      <c r="C28" s="63" t="s">
        <v>62</v>
      </c>
      <c r="D28" s="63"/>
      <c r="E28" s="63"/>
      <c r="F28" s="63"/>
      <c r="G28" s="63"/>
      <c r="H28" s="63"/>
      <c r="I28" s="63"/>
    </row>
    <row r="29" spans="1:9" ht="30.75" thickBot="1">
      <c r="A29" s="51" t="s">
        <v>22</v>
      </c>
      <c r="B29" s="4">
        <f>SUM(B27:B28)</f>
        <v>0</v>
      </c>
      <c r="C29" s="63" t="s">
        <v>63</v>
      </c>
      <c r="D29" s="63"/>
      <c r="E29" s="63"/>
      <c r="F29" s="63"/>
      <c r="G29" s="63"/>
      <c r="H29" s="63"/>
      <c r="I29" s="63"/>
    </row>
    <row r="30" spans="3:9" ht="15">
      <c r="C30" s="63"/>
      <c r="D30" s="63"/>
      <c r="E30" s="63"/>
      <c r="F30" s="63"/>
      <c r="G30" s="63"/>
      <c r="H30" s="63"/>
      <c r="I30" s="63"/>
    </row>
    <row r="31" spans="3:9" ht="15">
      <c r="C31" s="63"/>
      <c r="D31" s="63"/>
      <c r="E31" s="64"/>
      <c r="F31" s="63"/>
      <c r="G31" s="63"/>
      <c r="H31" s="63"/>
      <c r="I31" s="63"/>
    </row>
  </sheetData>
  <sheetProtection sheet="1" objects="1" scenarios="1"/>
  <protectedRanges>
    <protectedRange sqref="E2:E5" name="Range2"/>
    <protectedRange sqref="E18:E19 E21:E24 E10:E16 F21" name="Range1"/>
  </protectedRanges>
  <printOptions/>
  <pageMargins left="0.7" right="0.8125" top="0.75" bottom="0.75" header="0.3" footer="0.3"/>
  <pageSetup horizontalDpi="600" verticalDpi="600" orientation="landscape" r:id="rId1"/>
  <headerFooter scaleWithDoc="0">
    <oddHeader>&amp;C&amp;"-,Bold"&amp;K03+000QUALITY IMPROVEMENT ORGANIZATION SERVICES
OPASS-19-17890, YEAR ONE (1)</oddHeader>
    <oddFooter>&amp;C&amp;K03+073Department of Health &amp; Mental Hygiene
Developmental Disabilities Administration</oddFooter>
  </headerFooter>
</worksheet>
</file>

<file path=xl/worksheets/sheet3.xml><?xml version="1.0" encoding="utf-8"?>
<worksheet xmlns="http://schemas.openxmlformats.org/spreadsheetml/2006/main" xmlns:r="http://schemas.openxmlformats.org/officeDocument/2006/relationships">
  <dimension ref="A2:F26"/>
  <sheetViews>
    <sheetView showGridLines="0" view="pageLayout" workbookViewId="0" topLeftCell="A1">
      <selection activeCell="B4" sqref="B4"/>
    </sheetView>
  </sheetViews>
  <sheetFormatPr defaultColWidth="9.140625" defaultRowHeight="15"/>
  <cols>
    <col min="1" max="1" width="20.421875" style="0" customWidth="1"/>
    <col min="2" max="2" width="35.57421875" style="0" customWidth="1"/>
    <col min="3" max="3" width="11.7109375" style="0" customWidth="1"/>
    <col min="4" max="4" width="15.7109375" style="0" customWidth="1"/>
    <col min="5" max="5" width="16.8515625" style="0" customWidth="1"/>
    <col min="6" max="6" width="17.28125" style="0" customWidth="1"/>
  </cols>
  <sheetData>
    <row r="1" ht="15.75" thickBot="1"/>
    <row r="2" spans="1:6" ht="16.5" thickBot="1">
      <c r="A2" s="18" t="s">
        <v>20</v>
      </c>
      <c r="B2" s="19" t="s">
        <v>14</v>
      </c>
      <c r="C2" s="20" t="s">
        <v>43</v>
      </c>
      <c r="D2" s="19" t="s">
        <v>19</v>
      </c>
      <c r="E2" s="20" t="s">
        <v>18</v>
      </c>
      <c r="F2" s="21" t="s">
        <v>17</v>
      </c>
    </row>
    <row r="3" spans="1:6" ht="15">
      <c r="A3" s="28" t="s">
        <v>72</v>
      </c>
      <c r="B3" s="27" t="s">
        <v>3</v>
      </c>
      <c r="C3" s="23"/>
      <c r="D3" s="23"/>
      <c r="E3" s="22"/>
      <c r="F3" s="24"/>
    </row>
    <row r="4" spans="1:6" ht="15">
      <c r="A4" s="1" t="s">
        <v>73</v>
      </c>
      <c r="B4" s="40" t="s">
        <v>4</v>
      </c>
      <c r="C4" s="16">
        <v>376</v>
      </c>
      <c r="D4" s="16" t="s">
        <v>51</v>
      </c>
      <c r="E4" s="15">
        <v>0</v>
      </c>
      <c r="F4" s="17">
        <f aca="true" t="shared" si="0" ref="F4:F10">PRODUCT(E4,C4)</f>
        <v>0</v>
      </c>
    </row>
    <row r="5" spans="1:6" ht="15">
      <c r="A5" s="1" t="s">
        <v>74</v>
      </c>
      <c r="B5" s="1" t="s">
        <v>5</v>
      </c>
      <c r="C5" s="2">
        <v>380</v>
      </c>
      <c r="D5" s="2" t="s">
        <v>51</v>
      </c>
      <c r="E5" s="10">
        <v>0</v>
      </c>
      <c r="F5" s="12">
        <f t="shared" si="0"/>
        <v>0</v>
      </c>
    </row>
    <row r="6" spans="1:6" ht="15">
      <c r="A6" s="1" t="s">
        <v>75</v>
      </c>
      <c r="B6" s="1" t="s">
        <v>65</v>
      </c>
      <c r="C6" s="69">
        <v>380</v>
      </c>
      <c r="D6" s="2" t="s">
        <v>51</v>
      </c>
      <c r="E6" s="10">
        <v>0</v>
      </c>
      <c r="F6" s="12">
        <f>PRODUCT(C6,E6)</f>
        <v>0</v>
      </c>
    </row>
    <row r="7" spans="1:6" ht="15">
      <c r="A7" s="1" t="s">
        <v>76</v>
      </c>
      <c r="B7" s="1" t="s">
        <v>44</v>
      </c>
      <c r="C7" s="2">
        <v>6</v>
      </c>
      <c r="D7" s="2" t="s">
        <v>51</v>
      </c>
      <c r="E7" s="10">
        <v>0</v>
      </c>
      <c r="F7" s="12">
        <f t="shared" si="0"/>
        <v>0</v>
      </c>
    </row>
    <row r="8" spans="1:6" ht="15">
      <c r="A8" s="28" t="s">
        <v>77</v>
      </c>
      <c r="B8" s="28" t="s">
        <v>6</v>
      </c>
      <c r="C8" s="2"/>
      <c r="D8" s="2"/>
      <c r="E8" s="10">
        <v>0</v>
      </c>
      <c r="F8" s="12">
        <f t="shared" si="0"/>
        <v>0</v>
      </c>
    </row>
    <row r="9" spans="1:6" ht="15">
      <c r="A9" s="1" t="s">
        <v>78</v>
      </c>
      <c r="B9" s="1" t="s">
        <v>7</v>
      </c>
      <c r="C9" s="2">
        <v>380</v>
      </c>
      <c r="D9" s="2" t="s">
        <v>51</v>
      </c>
      <c r="E9" s="10">
        <v>0</v>
      </c>
      <c r="F9" s="12">
        <f t="shared" si="0"/>
        <v>0</v>
      </c>
    </row>
    <row r="10" spans="1:6" ht="15">
      <c r="A10" s="1" t="s">
        <v>8</v>
      </c>
      <c r="B10" s="5" t="s">
        <v>9</v>
      </c>
      <c r="C10" s="26">
        <v>50</v>
      </c>
      <c r="D10" s="26" t="s">
        <v>51</v>
      </c>
      <c r="E10" s="11">
        <v>0</v>
      </c>
      <c r="F10" s="13">
        <f t="shared" si="0"/>
        <v>0</v>
      </c>
    </row>
    <row r="11" spans="1:6" ht="15">
      <c r="A11" s="28" t="s">
        <v>80</v>
      </c>
      <c r="B11" s="27" t="s">
        <v>10</v>
      </c>
      <c r="C11" s="23"/>
      <c r="D11" s="23"/>
      <c r="E11" s="25"/>
      <c r="F11" s="24"/>
    </row>
    <row r="12" spans="1:6" ht="15">
      <c r="A12" s="1" t="s">
        <v>88</v>
      </c>
      <c r="B12" s="14" t="s">
        <v>45</v>
      </c>
      <c r="C12" s="43">
        <v>1680</v>
      </c>
      <c r="D12" s="16" t="s">
        <v>51</v>
      </c>
      <c r="E12" s="15">
        <v>0</v>
      </c>
      <c r="F12" s="17">
        <f>PRODUCT(E12,C12)</f>
        <v>0</v>
      </c>
    </row>
    <row r="13" spans="1:6" ht="30">
      <c r="A13" s="1" t="s">
        <v>89</v>
      </c>
      <c r="B13" s="47" t="s">
        <v>46</v>
      </c>
      <c r="C13" s="45">
        <v>11550</v>
      </c>
      <c r="D13" s="26" t="s">
        <v>51</v>
      </c>
      <c r="E13" s="11">
        <v>0</v>
      </c>
      <c r="F13" s="13">
        <f>PRODUCT(E13,C13)</f>
        <v>0</v>
      </c>
    </row>
    <row r="14" spans="1:6" ht="15">
      <c r="A14" s="28" t="s">
        <v>83</v>
      </c>
      <c r="B14" s="27" t="s">
        <v>11</v>
      </c>
      <c r="C14" s="23"/>
      <c r="D14" s="46"/>
      <c r="E14" s="50"/>
      <c r="F14" s="49"/>
    </row>
    <row r="15" spans="1:6" ht="30">
      <c r="A15" s="41" t="s">
        <v>84</v>
      </c>
      <c r="B15" s="48" t="s">
        <v>49</v>
      </c>
      <c r="C15" s="16">
        <v>1</v>
      </c>
      <c r="D15" s="16" t="s">
        <v>91</v>
      </c>
      <c r="E15" s="15">
        <v>0</v>
      </c>
      <c r="F15" s="17">
        <f>E15</f>
        <v>0</v>
      </c>
    </row>
    <row r="16" spans="1:6" ht="15">
      <c r="A16" s="41" t="s">
        <v>85</v>
      </c>
      <c r="B16" s="42" t="s">
        <v>50</v>
      </c>
      <c r="C16" s="2">
        <v>1</v>
      </c>
      <c r="D16" s="16" t="s">
        <v>91</v>
      </c>
      <c r="E16" s="10">
        <v>0</v>
      </c>
      <c r="F16" s="12">
        <f>E16</f>
        <v>0</v>
      </c>
    </row>
    <row r="17" spans="1:6" ht="15">
      <c r="A17" s="28" t="s">
        <v>86</v>
      </c>
      <c r="B17" s="30" t="s">
        <v>48</v>
      </c>
      <c r="C17" s="2">
        <v>1</v>
      </c>
      <c r="D17" s="2" t="s">
        <v>92</v>
      </c>
      <c r="E17" s="10">
        <v>0</v>
      </c>
      <c r="F17" s="12">
        <f>E17</f>
        <v>0</v>
      </c>
    </row>
    <row r="18" spans="1:6" ht="30.75" thickBot="1">
      <c r="A18" s="29" t="s">
        <v>87</v>
      </c>
      <c r="B18" s="30" t="s">
        <v>12</v>
      </c>
      <c r="C18" s="2">
        <v>12</v>
      </c>
      <c r="D18" s="44" t="s">
        <v>47</v>
      </c>
      <c r="E18" s="10">
        <v>0</v>
      </c>
      <c r="F18" s="13">
        <f>PRODUCT(E18,C18)</f>
        <v>0</v>
      </c>
    </row>
    <row r="19" spans="1:6" ht="15.75" thickBot="1">
      <c r="A19" s="3" t="s">
        <v>52</v>
      </c>
      <c r="F19" s="9">
        <f>SUM(F4:F18)</f>
        <v>0</v>
      </c>
    </row>
    <row r="20" spans="3:6" ht="15">
      <c r="C20" s="63" t="s">
        <v>54</v>
      </c>
      <c r="D20" s="63"/>
      <c r="E20" s="63"/>
      <c r="F20" s="63"/>
    </row>
    <row r="21" spans="1:4" ht="15">
      <c r="A21" s="36"/>
      <c r="B21" s="66"/>
      <c r="D21" s="65" t="s">
        <v>56</v>
      </c>
    </row>
    <row r="22" spans="1:6" ht="15.75" thickBot="1">
      <c r="A22" s="36"/>
      <c r="B22" s="31"/>
      <c r="C22" s="63" t="s">
        <v>53</v>
      </c>
      <c r="D22" s="63"/>
      <c r="E22" s="63"/>
      <c r="F22" s="63"/>
    </row>
    <row r="23" spans="1:6" ht="30.75" thickBot="1">
      <c r="A23" s="3" t="s">
        <v>57</v>
      </c>
      <c r="B23" s="9">
        <f>SUM(F4:F18)</f>
        <v>0</v>
      </c>
      <c r="C23" s="63" t="s">
        <v>55</v>
      </c>
      <c r="D23" s="63"/>
      <c r="E23" s="63"/>
      <c r="F23" s="63"/>
    </row>
    <row r="26" ht="15">
      <c r="A26" t="s">
        <v>90</v>
      </c>
    </row>
  </sheetData>
  <sheetProtection sheet="1" objects="1" scenarios="1"/>
  <protectedRanges>
    <protectedRange sqref="E4:E5 E12:E13 E15:E18 E7:E10" name="Range1"/>
    <protectedRange sqref="E6" name="Range1_2"/>
  </protectedRanges>
  <printOptions/>
  <pageMargins left="0.7" right="0.7" top="0.75" bottom="0.75" header="0.3" footer="0.3"/>
  <pageSetup horizontalDpi="600" verticalDpi="600" orientation="landscape" r:id="rId1"/>
  <headerFooter scaleWithDoc="0">
    <oddHeader>&amp;C&amp;"-,Bold"&amp;K03+000QUALITY IMPROVEMENT ORGANIZATION SERVICES
OPASS-19-17890, YEAR TWO (2)</oddHeader>
    <oddFooter>&amp;C&amp;K03+077Department of Health &amp; Mental Hygiene
Developmental Disabilities Administration</oddFooter>
  </headerFooter>
</worksheet>
</file>

<file path=xl/worksheets/sheet4.xml><?xml version="1.0" encoding="utf-8"?>
<worksheet xmlns="http://schemas.openxmlformats.org/spreadsheetml/2006/main" xmlns:r="http://schemas.openxmlformats.org/officeDocument/2006/relationships">
  <dimension ref="A2:F26"/>
  <sheetViews>
    <sheetView showGridLines="0" view="pageLayout" workbookViewId="0" topLeftCell="A1">
      <selection activeCell="C12" sqref="C12"/>
    </sheetView>
  </sheetViews>
  <sheetFormatPr defaultColWidth="9.140625" defaultRowHeight="15"/>
  <cols>
    <col min="1" max="1" width="20.421875" style="0" customWidth="1"/>
    <col min="2" max="2" width="35.57421875" style="0" customWidth="1"/>
    <col min="3" max="3" width="11.7109375" style="0" customWidth="1"/>
    <col min="4" max="4" width="15.7109375" style="0" customWidth="1"/>
    <col min="5" max="5" width="16.8515625" style="0" customWidth="1"/>
    <col min="6" max="6" width="17.28125" style="0" customWidth="1"/>
  </cols>
  <sheetData>
    <row r="1" ht="15.75" thickBot="1"/>
    <row r="2" spans="1:6" ht="16.5" thickBot="1">
      <c r="A2" s="18" t="s">
        <v>20</v>
      </c>
      <c r="B2" s="19" t="s">
        <v>14</v>
      </c>
      <c r="C2" s="20" t="s">
        <v>43</v>
      </c>
      <c r="D2" s="19" t="s">
        <v>19</v>
      </c>
      <c r="E2" s="20" t="s">
        <v>18</v>
      </c>
      <c r="F2" s="21" t="s">
        <v>17</v>
      </c>
    </row>
    <row r="3" spans="1:6" ht="15">
      <c r="A3" s="28" t="s">
        <v>72</v>
      </c>
      <c r="B3" s="27" t="s">
        <v>3</v>
      </c>
      <c r="C3" s="23"/>
      <c r="D3" s="23"/>
      <c r="E3" s="22"/>
      <c r="F3" s="24"/>
    </row>
    <row r="4" spans="1:6" ht="15">
      <c r="A4" s="1" t="s">
        <v>73</v>
      </c>
      <c r="B4" s="40" t="s">
        <v>4</v>
      </c>
      <c r="C4" s="16">
        <v>376</v>
      </c>
      <c r="D4" s="16" t="s">
        <v>51</v>
      </c>
      <c r="E4" s="15">
        <v>0</v>
      </c>
      <c r="F4" s="17">
        <f aca="true" t="shared" si="0" ref="F4:F10">PRODUCT(E4,C4)</f>
        <v>0</v>
      </c>
    </row>
    <row r="5" spans="1:6" ht="15">
      <c r="A5" s="1" t="s">
        <v>74</v>
      </c>
      <c r="B5" s="1" t="s">
        <v>5</v>
      </c>
      <c r="C5" s="2">
        <v>380</v>
      </c>
      <c r="D5" s="2" t="s">
        <v>51</v>
      </c>
      <c r="E5" s="10">
        <v>0</v>
      </c>
      <c r="F5" s="12">
        <f t="shared" si="0"/>
        <v>0</v>
      </c>
    </row>
    <row r="6" spans="1:6" ht="15">
      <c r="A6" s="1" t="s">
        <v>75</v>
      </c>
      <c r="B6" s="1" t="s">
        <v>65</v>
      </c>
      <c r="C6" s="69">
        <v>380</v>
      </c>
      <c r="D6" s="2" t="s">
        <v>51</v>
      </c>
      <c r="E6" s="10">
        <v>0</v>
      </c>
      <c r="F6" s="12">
        <f>PRODUCT(C6,E6)</f>
        <v>0</v>
      </c>
    </row>
    <row r="7" spans="1:6" ht="15">
      <c r="A7" s="1" t="s">
        <v>76</v>
      </c>
      <c r="B7" s="1" t="s">
        <v>44</v>
      </c>
      <c r="C7" s="2">
        <v>6</v>
      </c>
      <c r="D7" s="2" t="s">
        <v>51</v>
      </c>
      <c r="E7" s="10">
        <v>0</v>
      </c>
      <c r="F7" s="12">
        <f t="shared" si="0"/>
        <v>0</v>
      </c>
    </row>
    <row r="8" spans="1:6" ht="15">
      <c r="A8" s="28" t="s">
        <v>77</v>
      </c>
      <c r="B8" s="28" t="s">
        <v>6</v>
      </c>
      <c r="C8" s="2"/>
      <c r="D8" s="2"/>
      <c r="E8" s="10">
        <v>0</v>
      </c>
      <c r="F8" s="12">
        <f t="shared" si="0"/>
        <v>0</v>
      </c>
    </row>
    <row r="9" spans="1:6" ht="15">
      <c r="A9" s="1" t="s">
        <v>78</v>
      </c>
      <c r="B9" s="1" t="s">
        <v>7</v>
      </c>
      <c r="C9" s="2">
        <v>380</v>
      </c>
      <c r="D9" s="2" t="s">
        <v>51</v>
      </c>
      <c r="E9" s="10">
        <v>0</v>
      </c>
      <c r="F9" s="12">
        <f t="shared" si="0"/>
        <v>0</v>
      </c>
    </row>
    <row r="10" spans="1:6" ht="15">
      <c r="A10" s="1" t="s">
        <v>79</v>
      </c>
      <c r="B10" s="5" t="s">
        <v>9</v>
      </c>
      <c r="C10" s="26">
        <v>50</v>
      </c>
      <c r="D10" s="26" t="s">
        <v>51</v>
      </c>
      <c r="E10" s="11">
        <v>0</v>
      </c>
      <c r="F10" s="13">
        <f t="shared" si="0"/>
        <v>0</v>
      </c>
    </row>
    <row r="11" spans="1:6" ht="15">
      <c r="A11" s="28" t="s">
        <v>80</v>
      </c>
      <c r="B11" s="27" t="s">
        <v>10</v>
      </c>
      <c r="C11" s="23"/>
      <c r="D11" s="23"/>
      <c r="E11" s="25"/>
      <c r="F11" s="24"/>
    </row>
    <row r="12" spans="1:6" ht="15">
      <c r="A12" s="1" t="s">
        <v>88</v>
      </c>
      <c r="B12" s="14" t="s">
        <v>45</v>
      </c>
      <c r="C12" s="43">
        <v>1764</v>
      </c>
      <c r="D12" s="16" t="s">
        <v>51</v>
      </c>
      <c r="E12" s="15">
        <v>0</v>
      </c>
      <c r="F12" s="17">
        <f>PRODUCT(E12,C12)</f>
        <v>0</v>
      </c>
    </row>
    <row r="13" spans="1:6" ht="30">
      <c r="A13" s="1" t="s">
        <v>89</v>
      </c>
      <c r="B13" s="47" t="s">
        <v>46</v>
      </c>
      <c r="C13" s="45">
        <v>12127</v>
      </c>
      <c r="D13" s="26" t="s">
        <v>51</v>
      </c>
      <c r="E13" s="11">
        <v>0</v>
      </c>
      <c r="F13" s="13">
        <f>PRODUCT(E13,C13)</f>
        <v>0</v>
      </c>
    </row>
    <row r="14" spans="1:6" ht="15">
      <c r="A14" s="28" t="s">
        <v>83</v>
      </c>
      <c r="B14" s="27" t="s">
        <v>11</v>
      </c>
      <c r="C14" s="23"/>
      <c r="D14" s="46"/>
      <c r="E14" s="50"/>
      <c r="F14" s="49"/>
    </row>
    <row r="15" spans="1:6" ht="30">
      <c r="A15" s="41" t="s">
        <v>84</v>
      </c>
      <c r="B15" s="48" t="s">
        <v>49</v>
      </c>
      <c r="C15" s="16">
        <v>1</v>
      </c>
      <c r="D15" s="16" t="s">
        <v>91</v>
      </c>
      <c r="E15" s="15">
        <v>0</v>
      </c>
      <c r="F15" s="17">
        <f>E15</f>
        <v>0</v>
      </c>
    </row>
    <row r="16" spans="1:6" ht="15">
      <c r="A16" s="41" t="s">
        <v>85</v>
      </c>
      <c r="B16" s="42" t="s">
        <v>50</v>
      </c>
      <c r="C16" s="2">
        <v>1</v>
      </c>
      <c r="D16" s="16" t="s">
        <v>91</v>
      </c>
      <c r="E16" s="10">
        <v>0</v>
      </c>
      <c r="F16" s="12">
        <f>E16</f>
        <v>0</v>
      </c>
    </row>
    <row r="17" spans="1:6" ht="15">
      <c r="A17" s="28" t="s">
        <v>86</v>
      </c>
      <c r="B17" s="30" t="s">
        <v>48</v>
      </c>
      <c r="C17" s="2">
        <v>1</v>
      </c>
      <c r="D17" s="2" t="s">
        <v>92</v>
      </c>
      <c r="E17" s="10">
        <v>0</v>
      </c>
      <c r="F17" s="12">
        <f>E17</f>
        <v>0</v>
      </c>
    </row>
    <row r="18" spans="1:6" ht="30.75" thickBot="1">
      <c r="A18" s="29" t="s">
        <v>87</v>
      </c>
      <c r="B18" s="30" t="s">
        <v>12</v>
      </c>
      <c r="C18" s="2">
        <v>12</v>
      </c>
      <c r="D18" s="44" t="s">
        <v>47</v>
      </c>
      <c r="E18" s="10">
        <v>0</v>
      </c>
      <c r="F18" s="13">
        <f>C7381</f>
        <v>0</v>
      </c>
    </row>
    <row r="19" spans="1:6" ht="15.75" thickBot="1">
      <c r="A19" s="3" t="s">
        <v>52</v>
      </c>
      <c r="F19" s="9">
        <f>SUM(F3:F18)</f>
        <v>0</v>
      </c>
    </row>
    <row r="20" spans="3:6" ht="15">
      <c r="C20" s="63" t="s">
        <v>54</v>
      </c>
      <c r="D20" s="63"/>
      <c r="E20" s="63"/>
      <c r="F20" s="63"/>
    </row>
    <row r="21" spans="1:4" ht="15">
      <c r="A21" s="36"/>
      <c r="B21" s="66"/>
      <c r="D21" s="65" t="s">
        <v>56</v>
      </c>
    </row>
    <row r="22" spans="1:6" ht="15.75" thickBot="1">
      <c r="A22" s="36"/>
      <c r="B22" s="31"/>
      <c r="C22" s="63" t="s">
        <v>53</v>
      </c>
      <c r="D22" s="63"/>
      <c r="E22" s="63"/>
      <c r="F22" s="63"/>
    </row>
    <row r="23" spans="1:6" ht="30.75" thickBot="1">
      <c r="A23" s="3" t="s">
        <v>58</v>
      </c>
      <c r="B23" s="9">
        <f>SUM(F4:F18)</f>
        <v>0</v>
      </c>
      <c r="C23" s="63" t="s">
        <v>55</v>
      </c>
      <c r="D23" s="63"/>
      <c r="E23" s="63"/>
      <c r="F23" s="63"/>
    </row>
    <row r="26" ht="15">
      <c r="A26" t="s">
        <v>90</v>
      </c>
    </row>
  </sheetData>
  <sheetProtection sheet="1" objects="1" scenarios="1"/>
  <protectedRanges>
    <protectedRange sqref="E4:E5 E12:E13 E15:E18 E7:E10" name="Range2"/>
    <protectedRange sqref="E4:E5 E12:E13 E15:E18 E7:E10" name="Range1"/>
    <protectedRange sqref="E6" name="Range1_1"/>
  </protectedRanges>
  <printOptions/>
  <pageMargins left="0.7" right="0.7" top="0.75" bottom="0.75" header="0.3" footer="0.3"/>
  <pageSetup horizontalDpi="600" verticalDpi="600" orientation="landscape" r:id="rId1"/>
  <headerFooter scaleWithDoc="0">
    <oddHeader>&amp;C&amp;"-,Bold"&amp;K03+000QUALITY IMPROVEMENT ORGANIZATION SERVICES
OPASS-19-17890, YEAR THREE (3)</oddHeader>
    <oddFooter>&amp;C&amp;K03+075Department of Health &amp; Mental Hygiene
Developmental Disabilities Administration</oddFooter>
  </headerFooter>
</worksheet>
</file>

<file path=xl/worksheets/sheet5.xml><?xml version="1.0" encoding="utf-8"?>
<worksheet xmlns="http://schemas.openxmlformats.org/spreadsheetml/2006/main" xmlns:r="http://schemas.openxmlformats.org/officeDocument/2006/relationships">
  <dimension ref="A1:F25"/>
  <sheetViews>
    <sheetView showGridLines="0" view="pageLayout" workbookViewId="0" topLeftCell="A1">
      <selection activeCell="F14" sqref="F14"/>
    </sheetView>
  </sheetViews>
  <sheetFormatPr defaultColWidth="9.140625" defaultRowHeight="15"/>
  <cols>
    <col min="1" max="1" width="20.421875" style="0" customWidth="1"/>
    <col min="2" max="2" width="35.57421875" style="0" customWidth="1"/>
    <col min="3" max="3" width="11.7109375" style="0" customWidth="1"/>
    <col min="4" max="4" width="15.7109375" style="0" customWidth="1"/>
    <col min="5" max="5" width="16.8515625" style="0" customWidth="1"/>
    <col min="6" max="6" width="17.28125" style="0" customWidth="1"/>
  </cols>
  <sheetData>
    <row r="1" spans="1:5" ht="15.75" thickBot="1">
      <c r="A1" s="32"/>
      <c r="B1" s="8"/>
      <c r="C1" s="7"/>
      <c r="D1" s="6"/>
      <c r="E1" s="66"/>
    </row>
    <row r="2" spans="1:6" ht="16.5" thickBot="1">
      <c r="A2" s="18" t="s">
        <v>20</v>
      </c>
      <c r="B2" s="19" t="s">
        <v>14</v>
      </c>
      <c r="C2" s="20" t="s">
        <v>43</v>
      </c>
      <c r="D2" s="19" t="s">
        <v>19</v>
      </c>
      <c r="E2" s="20" t="s">
        <v>18</v>
      </c>
      <c r="F2" s="21" t="s">
        <v>17</v>
      </c>
    </row>
    <row r="3" spans="1:6" ht="15">
      <c r="A3" s="28" t="s">
        <v>72</v>
      </c>
      <c r="B3" s="27" t="s">
        <v>3</v>
      </c>
      <c r="C3" s="23"/>
      <c r="D3" s="23"/>
      <c r="E3" s="22"/>
      <c r="F3" s="24"/>
    </row>
    <row r="4" spans="1:6" ht="15">
      <c r="A4" s="1" t="s">
        <v>73</v>
      </c>
      <c r="B4" s="40" t="s">
        <v>4</v>
      </c>
      <c r="C4" s="16">
        <v>376</v>
      </c>
      <c r="D4" s="16" t="s">
        <v>51</v>
      </c>
      <c r="E4" s="15">
        <v>0</v>
      </c>
      <c r="F4" s="17">
        <f aca="true" t="shared" si="0" ref="F4:F9">PRODUCT(E4,C4)</f>
        <v>0</v>
      </c>
    </row>
    <row r="5" spans="1:6" ht="15">
      <c r="A5" s="1" t="s">
        <v>74</v>
      </c>
      <c r="B5" s="1" t="s">
        <v>5</v>
      </c>
      <c r="C5" s="2">
        <v>380</v>
      </c>
      <c r="D5" s="2" t="s">
        <v>51</v>
      </c>
      <c r="E5" s="10">
        <v>0</v>
      </c>
      <c r="F5" s="12">
        <f t="shared" si="0"/>
        <v>0</v>
      </c>
    </row>
    <row r="6" spans="1:6" ht="15">
      <c r="A6" s="1" t="s">
        <v>76</v>
      </c>
      <c r="B6" s="1" t="s">
        <v>44</v>
      </c>
      <c r="C6" s="2">
        <v>6</v>
      </c>
      <c r="D6" s="2" t="s">
        <v>51</v>
      </c>
      <c r="E6" s="10">
        <v>0</v>
      </c>
      <c r="F6" s="12">
        <f t="shared" si="0"/>
        <v>0</v>
      </c>
    </row>
    <row r="7" spans="1:6" ht="15">
      <c r="A7" s="28" t="s">
        <v>77</v>
      </c>
      <c r="B7" s="28" t="s">
        <v>6</v>
      </c>
      <c r="C7" s="2"/>
      <c r="D7" s="2"/>
      <c r="E7" s="10">
        <v>0</v>
      </c>
      <c r="F7" s="12">
        <f t="shared" si="0"/>
        <v>0</v>
      </c>
    </row>
    <row r="8" spans="1:6" ht="15">
      <c r="A8" s="1" t="s">
        <v>78</v>
      </c>
      <c r="B8" s="1" t="s">
        <v>7</v>
      </c>
      <c r="C8" s="2">
        <v>380</v>
      </c>
      <c r="D8" s="2" t="s">
        <v>51</v>
      </c>
      <c r="E8" s="10">
        <v>0</v>
      </c>
      <c r="F8" s="12">
        <f t="shared" si="0"/>
        <v>0</v>
      </c>
    </row>
    <row r="9" spans="1:6" ht="15">
      <c r="A9" s="1" t="s">
        <v>79</v>
      </c>
      <c r="B9" s="5" t="s">
        <v>9</v>
      </c>
      <c r="C9" s="26">
        <v>50</v>
      </c>
      <c r="D9" s="26" t="s">
        <v>51</v>
      </c>
      <c r="E9" s="11">
        <v>0</v>
      </c>
      <c r="F9" s="13">
        <f t="shared" si="0"/>
        <v>0</v>
      </c>
    </row>
    <row r="10" spans="1:6" ht="15">
      <c r="A10" s="28" t="s">
        <v>80</v>
      </c>
      <c r="B10" s="27" t="s">
        <v>10</v>
      </c>
      <c r="C10" s="23"/>
      <c r="D10" s="23"/>
      <c r="E10" s="25"/>
      <c r="F10" s="24"/>
    </row>
    <row r="11" spans="1:6" ht="15">
      <c r="A11" s="1" t="s">
        <v>88</v>
      </c>
      <c r="B11" s="14" t="s">
        <v>45</v>
      </c>
      <c r="C11" s="43">
        <v>1852</v>
      </c>
      <c r="D11" s="16" t="s">
        <v>51</v>
      </c>
      <c r="E11" s="15">
        <v>0</v>
      </c>
      <c r="F11" s="17">
        <f>PRODUCT(E11,C11)</f>
        <v>0</v>
      </c>
    </row>
    <row r="12" spans="1:6" ht="30">
      <c r="A12" s="1" t="s">
        <v>89</v>
      </c>
      <c r="B12" s="47" t="s">
        <v>46</v>
      </c>
      <c r="C12" s="45">
        <v>12733</v>
      </c>
      <c r="D12" s="26" t="s">
        <v>51</v>
      </c>
      <c r="E12" s="11">
        <v>0</v>
      </c>
      <c r="F12" s="13">
        <f>PRODUCT(E12,C12)</f>
        <v>0</v>
      </c>
    </row>
    <row r="13" spans="1:6" ht="15">
      <c r="A13" s="28" t="s">
        <v>83</v>
      </c>
      <c r="B13" s="27" t="s">
        <v>11</v>
      </c>
      <c r="C13" s="23"/>
      <c r="D13" s="46"/>
      <c r="E13" s="50"/>
      <c r="F13" s="49"/>
    </row>
    <row r="14" spans="1:6" ht="30">
      <c r="A14" s="41" t="s">
        <v>84</v>
      </c>
      <c r="B14" s="48" t="s">
        <v>49</v>
      </c>
      <c r="C14" s="16">
        <v>1</v>
      </c>
      <c r="D14" s="16" t="s">
        <v>91</v>
      </c>
      <c r="E14" s="15">
        <v>0</v>
      </c>
      <c r="F14" s="17">
        <f>E14</f>
        <v>0</v>
      </c>
    </row>
    <row r="15" spans="1:6" ht="15">
      <c r="A15" s="41" t="s">
        <v>85</v>
      </c>
      <c r="B15" s="42" t="s">
        <v>50</v>
      </c>
      <c r="C15" s="2">
        <v>1</v>
      </c>
      <c r="D15" s="16" t="s">
        <v>91</v>
      </c>
      <c r="E15" s="10">
        <v>0</v>
      </c>
      <c r="F15" s="12">
        <f>E15</f>
        <v>0</v>
      </c>
    </row>
    <row r="16" spans="1:6" ht="15">
      <c r="A16" s="28" t="s">
        <v>86</v>
      </c>
      <c r="B16" s="30" t="s">
        <v>48</v>
      </c>
      <c r="C16" s="2">
        <v>1</v>
      </c>
      <c r="D16" s="2" t="s">
        <v>92</v>
      </c>
      <c r="E16" s="10">
        <v>0</v>
      </c>
      <c r="F16" s="12">
        <f>E16</f>
        <v>0</v>
      </c>
    </row>
    <row r="17" spans="1:6" ht="30.75" thickBot="1">
      <c r="A17" s="29" t="s">
        <v>87</v>
      </c>
      <c r="B17" s="30" t="s">
        <v>12</v>
      </c>
      <c r="C17" s="2">
        <v>12</v>
      </c>
      <c r="D17" s="44" t="s">
        <v>47</v>
      </c>
      <c r="E17" s="10">
        <v>0</v>
      </c>
      <c r="F17" s="13">
        <f>PRODUCT(E17,C17)</f>
        <v>0</v>
      </c>
    </row>
    <row r="18" spans="1:6" ht="15.75" thickBot="1">
      <c r="A18" s="3" t="s">
        <v>52</v>
      </c>
      <c r="F18" s="9">
        <f>SUM(F3:F17)</f>
        <v>0</v>
      </c>
    </row>
    <row r="19" spans="3:6" ht="15">
      <c r="C19" s="63" t="s">
        <v>54</v>
      </c>
      <c r="D19" s="63"/>
      <c r="E19" s="63"/>
      <c r="F19" s="63"/>
    </row>
    <row r="20" spans="1:4" ht="15">
      <c r="A20" s="36"/>
      <c r="B20" s="66"/>
      <c r="D20" s="65" t="s">
        <v>56</v>
      </c>
    </row>
    <row r="21" spans="1:6" ht="15.75" thickBot="1">
      <c r="A21" s="36"/>
      <c r="B21" s="31"/>
      <c r="C21" s="63" t="s">
        <v>53</v>
      </c>
      <c r="D21" s="63"/>
      <c r="E21" s="63"/>
      <c r="F21" s="63"/>
    </row>
    <row r="22" spans="1:6" ht="45.75" thickBot="1">
      <c r="A22" s="3" t="s">
        <v>59</v>
      </c>
      <c r="B22" s="9">
        <f>SUM(F4:F17)</f>
        <v>0</v>
      </c>
      <c r="C22" s="63" t="s">
        <v>55</v>
      </c>
      <c r="D22" s="63"/>
      <c r="E22" s="63"/>
      <c r="F22" s="63"/>
    </row>
    <row r="25" ht="15">
      <c r="A25" t="s">
        <v>90</v>
      </c>
    </row>
  </sheetData>
  <sheetProtection sheet="1" objects="1" scenarios="1"/>
  <protectedRanges>
    <protectedRange sqref="E4:E9 E11:E12 E14:E17" name="Range2"/>
    <protectedRange sqref="E4:E9 E11:E12 E14:E17" name="Range1"/>
  </protectedRanges>
  <printOptions/>
  <pageMargins left="0.7" right="0.7" top="0.75" bottom="0.75" header="0.3" footer="0.3"/>
  <pageSetup horizontalDpi="600" verticalDpi="600" orientation="landscape" r:id="rId1"/>
  <headerFooter scaleWithDoc="0">
    <oddHeader>&amp;C&amp;"-,Bold"&amp;K03+000QUALITY IMPROVEMENT ORGANIZATION SERVICES
OPASS-19-17890, OPTION YEAR ONE (1)</oddHeader>
    <oddFooter>&amp;C&amp;K03+077Department of Health &amp; Mental Hygiene
Developmental Disabilities Administration</oddFooter>
  </headerFooter>
</worksheet>
</file>

<file path=xl/worksheets/sheet6.xml><?xml version="1.0" encoding="utf-8"?>
<worksheet xmlns="http://schemas.openxmlformats.org/spreadsheetml/2006/main" xmlns:r="http://schemas.openxmlformats.org/officeDocument/2006/relationships">
  <dimension ref="A2:F25"/>
  <sheetViews>
    <sheetView showGridLines="0" tabSelected="1" view="pageLayout" workbookViewId="0" topLeftCell="A1">
      <selection activeCell="A6" sqref="A6"/>
    </sheetView>
  </sheetViews>
  <sheetFormatPr defaultColWidth="9.140625" defaultRowHeight="15"/>
  <cols>
    <col min="1" max="1" width="20.421875" style="0" customWidth="1"/>
    <col min="2" max="2" width="35.57421875" style="0" customWidth="1"/>
    <col min="3" max="3" width="11.7109375" style="0" customWidth="1"/>
    <col min="4" max="4" width="15.7109375" style="0" customWidth="1"/>
    <col min="5" max="5" width="16.8515625" style="0" customWidth="1"/>
    <col min="6" max="6" width="17.28125" style="0" customWidth="1"/>
  </cols>
  <sheetData>
    <row r="1" ht="15.75" thickBot="1"/>
    <row r="2" spans="1:6" ht="16.5" thickBot="1">
      <c r="A2" s="18" t="s">
        <v>20</v>
      </c>
      <c r="B2" s="19" t="s">
        <v>14</v>
      </c>
      <c r="C2" s="20" t="s">
        <v>43</v>
      </c>
      <c r="D2" s="19" t="s">
        <v>19</v>
      </c>
      <c r="E2" s="20" t="s">
        <v>18</v>
      </c>
      <c r="F2" s="21" t="s">
        <v>17</v>
      </c>
    </row>
    <row r="3" spans="1:6" ht="15">
      <c r="A3" s="28" t="s">
        <v>72</v>
      </c>
      <c r="B3" s="27" t="s">
        <v>3</v>
      </c>
      <c r="C3" s="23"/>
      <c r="D3" s="23"/>
      <c r="E3" s="22"/>
      <c r="F3" s="24"/>
    </row>
    <row r="4" spans="1:6" ht="15">
      <c r="A4" s="1" t="s">
        <v>73</v>
      </c>
      <c r="B4" s="40" t="s">
        <v>4</v>
      </c>
      <c r="C4" s="16">
        <v>376</v>
      </c>
      <c r="D4" s="16" t="s">
        <v>51</v>
      </c>
      <c r="E4" s="15">
        <v>0</v>
      </c>
      <c r="F4" s="17">
        <f>PRODUCT(C4,E4)</f>
        <v>0</v>
      </c>
    </row>
    <row r="5" spans="1:6" ht="15">
      <c r="A5" s="1" t="s">
        <v>74</v>
      </c>
      <c r="B5" s="1" t="s">
        <v>5</v>
      </c>
      <c r="C5" s="2">
        <v>380</v>
      </c>
      <c r="D5" s="2" t="s">
        <v>51</v>
      </c>
      <c r="E5" s="10">
        <v>0</v>
      </c>
      <c r="F5" s="12">
        <f>PRODUCT(E5,C5)</f>
        <v>0</v>
      </c>
    </row>
    <row r="6" spans="1:6" ht="15">
      <c r="A6" s="1" t="s">
        <v>76</v>
      </c>
      <c r="B6" s="1" t="s">
        <v>44</v>
      </c>
      <c r="C6" s="2">
        <v>6</v>
      </c>
      <c r="D6" s="2" t="s">
        <v>51</v>
      </c>
      <c r="E6" s="10">
        <v>0</v>
      </c>
      <c r="F6" s="12">
        <f>PRODUCT(E6,C6)</f>
        <v>0</v>
      </c>
    </row>
    <row r="7" spans="1:6" ht="15">
      <c r="A7" s="28" t="s">
        <v>77</v>
      </c>
      <c r="B7" s="28" t="s">
        <v>6</v>
      </c>
      <c r="C7" s="2"/>
      <c r="D7" s="2"/>
      <c r="E7" s="10"/>
      <c r="F7" s="12">
        <f>PRODUCT(E7,C7)</f>
        <v>0</v>
      </c>
    </row>
    <row r="8" spans="1:6" ht="15">
      <c r="A8" s="1" t="s">
        <v>78</v>
      </c>
      <c r="B8" s="1" t="s">
        <v>7</v>
      </c>
      <c r="C8" s="2">
        <v>380</v>
      </c>
      <c r="D8" s="2" t="s">
        <v>51</v>
      </c>
      <c r="E8" s="10">
        <v>0</v>
      </c>
      <c r="F8" s="12">
        <f>PRODUCT(E8,C8)</f>
        <v>0</v>
      </c>
    </row>
    <row r="9" spans="1:6" ht="15">
      <c r="A9" s="1" t="s">
        <v>79</v>
      </c>
      <c r="B9" s="5" t="s">
        <v>9</v>
      </c>
      <c r="C9" s="26">
        <v>50</v>
      </c>
      <c r="D9" s="26" t="s">
        <v>51</v>
      </c>
      <c r="E9" s="11">
        <v>0</v>
      </c>
      <c r="F9" s="13">
        <f>PRODUCT(E9,C9)</f>
        <v>0</v>
      </c>
    </row>
    <row r="10" spans="1:6" ht="15">
      <c r="A10" s="28" t="s">
        <v>80</v>
      </c>
      <c r="B10" s="27" t="s">
        <v>10</v>
      </c>
      <c r="C10" s="23"/>
      <c r="D10" s="23"/>
      <c r="E10" s="25"/>
      <c r="F10" s="24"/>
    </row>
    <row r="11" spans="1:6" ht="15">
      <c r="A11" s="1" t="s">
        <v>88</v>
      </c>
      <c r="B11" s="14" t="s">
        <v>45</v>
      </c>
      <c r="C11" s="43">
        <v>1945</v>
      </c>
      <c r="D11" s="16" t="s">
        <v>51</v>
      </c>
      <c r="E11" s="15">
        <v>0</v>
      </c>
      <c r="F11" s="17">
        <f>PRODUCT(E11,C11)</f>
        <v>0</v>
      </c>
    </row>
    <row r="12" spans="1:6" ht="30">
      <c r="A12" s="1" t="s">
        <v>89</v>
      </c>
      <c r="B12" s="47" t="s">
        <v>46</v>
      </c>
      <c r="C12" s="45">
        <v>13369</v>
      </c>
      <c r="D12" s="26" t="s">
        <v>51</v>
      </c>
      <c r="E12" s="11">
        <v>0</v>
      </c>
      <c r="F12" s="13">
        <f>PRODUCT(E12,C12)</f>
        <v>0</v>
      </c>
    </row>
    <row r="13" spans="1:6" ht="15">
      <c r="A13" s="28" t="s">
        <v>83</v>
      </c>
      <c r="B13" s="27" t="s">
        <v>11</v>
      </c>
      <c r="C13" s="23"/>
      <c r="D13" s="46"/>
      <c r="E13" s="50"/>
      <c r="F13" s="49"/>
    </row>
    <row r="14" spans="1:6" ht="30">
      <c r="A14" s="41" t="s">
        <v>84</v>
      </c>
      <c r="B14" s="48" t="s">
        <v>49</v>
      </c>
      <c r="C14" s="16">
        <v>1</v>
      </c>
      <c r="D14" s="16" t="s">
        <v>91</v>
      </c>
      <c r="E14" s="15">
        <v>0</v>
      </c>
      <c r="F14" s="17">
        <f>E14</f>
        <v>0</v>
      </c>
    </row>
    <row r="15" spans="1:6" ht="15">
      <c r="A15" s="41" t="s">
        <v>85</v>
      </c>
      <c r="B15" s="42" t="s">
        <v>50</v>
      </c>
      <c r="C15" s="2">
        <v>1</v>
      </c>
      <c r="D15" s="16" t="s">
        <v>91</v>
      </c>
      <c r="E15" s="10">
        <v>0</v>
      </c>
      <c r="F15" s="12">
        <f>E15</f>
        <v>0</v>
      </c>
    </row>
    <row r="16" spans="1:6" ht="15">
      <c r="A16" s="28" t="s">
        <v>86</v>
      </c>
      <c r="B16" s="30" t="s">
        <v>48</v>
      </c>
      <c r="C16" s="2">
        <v>1</v>
      </c>
      <c r="D16" s="2" t="s">
        <v>92</v>
      </c>
      <c r="E16" s="10">
        <v>0</v>
      </c>
      <c r="F16" s="12">
        <f>E16</f>
        <v>0</v>
      </c>
    </row>
    <row r="17" spans="1:6" ht="30.75" thickBot="1">
      <c r="A17" s="29" t="s">
        <v>87</v>
      </c>
      <c r="B17" s="30" t="s">
        <v>12</v>
      </c>
      <c r="C17" s="2">
        <v>12</v>
      </c>
      <c r="D17" s="44" t="s">
        <v>47</v>
      </c>
      <c r="E17" s="10">
        <v>0</v>
      </c>
      <c r="F17" s="13">
        <f>PRODUCT(E17,C17)+PRODUCT(C17:E17)</f>
        <v>0</v>
      </c>
    </row>
    <row r="18" spans="1:6" ht="15.75" thickBot="1">
      <c r="A18" s="3" t="s">
        <v>52</v>
      </c>
      <c r="F18" s="9">
        <f>SUM(F4:F17)</f>
        <v>0</v>
      </c>
    </row>
    <row r="19" spans="3:6" ht="15">
      <c r="C19" s="63" t="s">
        <v>61</v>
      </c>
      <c r="D19" s="63"/>
      <c r="E19" s="63"/>
      <c r="F19" s="63"/>
    </row>
    <row r="20" spans="1:4" ht="15">
      <c r="A20" s="36"/>
      <c r="B20" s="66"/>
      <c r="D20" s="65" t="s">
        <v>56</v>
      </c>
    </row>
    <row r="21" spans="1:6" ht="15.75" thickBot="1">
      <c r="A21" s="36"/>
      <c r="B21" s="31"/>
      <c r="C21" s="63" t="s">
        <v>62</v>
      </c>
      <c r="D21" s="63"/>
      <c r="E21" s="63"/>
      <c r="F21" s="63"/>
    </row>
    <row r="22" spans="1:6" ht="45.75" thickBot="1">
      <c r="A22" s="3" t="s">
        <v>60</v>
      </c>
      <c r="B22" s="9">
        <f>SUM(F4:F17)</f>
        <v>0</v>
      </c>
      <c r="C22" s="63" t="s">
        <v>55</v>
      </c>
      <c r="D22" s="63"/>
      <c r="E22" s="63"/>
      <c r="F22" s="63"/>
    </row>
    <row r="25" ht="15">
      <c r="A25" t="s">
        <v>90</v>
      </c>
    </row>
  </sheetData>
  <sheetProtection sheet="1" objects="1" scenarios="1"/>
  <protectedRanges>
    <protectedRange sqref="B22 E4:E9 E11:E12 E14:E17" name="Range2"/>
    <protectedRange sqref="E4:E9 E11:E12 E14:E17" name="Range1"/>
  </protectedRanges>
  <printOptions/>
  <pageMargins left="0.7" right="0.7" top="0.75" bottom="0.75" header="0.3" footer="0.3"/>
  <pageSetup horizontalDpi="600" verticalDpi="600" orientation="landscape" r:id="rId1"/>
  <headerFooter scaleWithDoc="0">
    <oddHeader>&amp;C&amp;"-,Bold"&amp;K03+000QUALITY IMPROVEMENT ORGANIZATION SERVICES
OPASS-19-17890  , OPTION YEAR TWO (2)</oddHeader>
    <oddFooter>&amp;C&amp;K03+076Department of Health &amp; Mental Hygiene
Developmental Disabilities Administration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Dunn</dc:creator>
  <cp:keywords/>
  <dc:description/>
  <cp:lastModifiedBy>Naishadh Desai</cp:lastModifiedBy>
  <cp:lastPrinted>2016-12-30T12:19:45Z</cp:lastPrinted>
  <dcterms:created xsi:type="dcterms:W3CDTF">2016-11-17T18:32:18Z</dcterms:created>
  <dcterms:modified xsi:type="dcterms:W3CDTF">2018-09-18T15:27:57Z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H6UAVAWAAMPH-1-885</vt:lpwstr>
  </property>
  <property fmtid="{D5CDD505-2E9C-101B-9397-08002B2CF9AE}" pid="4" name="_dlc_DocIdItemGu">
    <vt:lpwstr>3490a5e1-4553-4d8a-821a-5e9724d59035</vt:lpwstr>
  </property>
  <property fmtid="{D5CDD505-2E9C-101B-9397-08002B2CF9AE}" pid="5" name="_dlc_DocIdU">
    <vt:lpwstr>http://oit-msdn-sp3:33511/procumnt/_layouts/DocIdRedir.aspx?ID=H6UAVAWAAMPH-1-885, H6UAVAWAAMPH-1-885</vt:lpwstr>
  </property>
  <property fmtid="{D5CDD505-2E9C-101B-9397-08002B2CF9AE}" pid="6" name="xd_Signatu">
    <vt:lpwstr/>
  </property>
  <property fmtid="{D5CDD505-2E9C-101B-9397-08002B2CF9AE}" pid="7" name="TemplateU">
    <vt:lpwstr/>
  </property>
  <property fmtid="{D5CDD505-2E9C-101B-9397-08002B2CF9AE}" pid="8" name="xd_Prog">
    <vt:lpwstr/>
  </property>
  <property fmtid="{D5CDD505-2E9C-101B-9397-08002B2CF9AE}" pid="9" name="PublishingStartDa">
    <vt:lpwstr/>
  </property>
  <property fmtid="{D5CDD505-2E9C-101B-9397-08002B2CF9AE}" pid="10" name="PublishingExpirationDa">
    <vt:lpwstr/>
  </property>
  <property fmtid="{D5CDD505-2E9C-101B-9397-08002B2CF9AE}" pid="11" name="_dlc_DocIdPersist">
    <vt:lpwstr/>
  </property>
  <property fmtid="{D5CDD505-2E9C-101B-9397-08002B2CF9AE}" pid="12" name="Ord">
    <vt:lpwstr>88500.0000000000</vt:lpwstr>
  </property>
  <property fmtid="{D5CDD505-2E9C-101B-9397-08002B2CF9AE}" pid="13" name="_SourceU">
    <vt:lpwstr/>
  </property>
  <property fmtid="{D5CDD505-2E9C-101B-9397-08002B2CF9AE}" pid="14" name="_SharedFileInd">
    <vt:lpwstr/>
  </property>
  <property fmtid="{D5CDD505-2E9C-101B-9397-08002B2CF9AE}" pid="15" name="display_urn:schemas-microsoft-com:office:office#Edit">
    <vt:lpwstr>Srikanth Gadiyaram</vt:lpwstr>
  </property>
  <property fmtid="{D5CDD505-2E9C-101B-9397-08002B2CF9AE}" pid="16" name="display_urn:schemas-microsoft-com:office:office#Auth">
    <vt:lpwstr>Srikanth Gadiyaram</vt:lpwstr>
  </property>
</Properties>
</file>