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2C8" lockStructure="1"/>
  <bookViews>
    <workbookView xWindow="-15" yWindow="-60" windowWidth="15105" windowHeight="7995"/>
  </bookViews>
  <sheets>
    <sheet name="AAC Potomac Ctr" sheetId="1" r:id="rId1"/>
  </sheets>
  <definedNames>
    <definedName name="_xlnm.Print_Area" localSheetId="0">'AAC Potomac Ctr'!$A$1:$E$211</definedName>
  </definedNames>
  <calcPr calcId="145621"/>
</workbook>
</file>

<file path=xl/calcChain.xml><?xml version="1.0" encoding="utf-8"?>
<calcChain xmlns="http://schemas.openxmlformats.org/spreadsheetml/2006/main">
  <c r="C165" i="1" l="1"/>
  <c r="C125" i="1"/>
  <c r="C61" i="1"/>
  <c r="E153" i="1" l="1"/>
  <c r="E149" i="1"/>
  <c r="E136" i="1"/>
  <c r="E135" i="1"/>
  <c r="E121" i="1"/>
  <c r="E120" i="1"/>
  <c r="E119" i="1"/>
  <c r="E118" i="1"/>
  <c r="E117" i="1"/>
  <c r="E115" i="1"/>
  <c r="E114" i="1"/>
  <c r="E113" i="1"/>
  <c r="E112" i="1"/>
  <c r="E111" i="1"/>
  <c r="E107" i="1"/>
  <c r="E106" i="1"/>
  <c r="E104" i="1"/>
  <c r="E103" i="1"/>
  <c r="E101" i="1"/>
  <c r="E100" i="1"/>
  <c r="E96" i="1"/>
  <c r="E92" i="1"/>
  <c r="E89" i="1"/>
  <c r="E88" i="1"/>
  <c r="E84" i="1"/>
  <c r="E83" i="1"/>
  <c r="E79" i="1"/>
  <c r="E76" i="1"/>
  <c r="E59" i="1"/>
  <c r="E57" i="1"/>
  <c r="E54" i="1"/>
  <c r="E182" i="1" l="1"/>
  <c r="E179" i="1"/>
  <c r="E176" i="1"/>
  <c r="E173" i="1"/>
  <c r="E170" i="1"/>
  <c r="E164" i="1"/>
  <c r="E163" i="1"/>
  <c r="E162" i="1"/>
  <c r="E161" i="1"/>
  <c r="E160" i="1"/>
  <c r="E159" i="1"/>
  <c r="E158" i="1"/>
  <c r="E157" i="1"/>
  <c r="E156" i="1"/>
  <c r="E155" i="1"/>
  <c r="E154" i="1"/>
  <c r="E152" i="1"/>
  <c r="E151" i="1"/>
  <c r="E150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4" i="1"/>
  <c r="E133" i="1"/>
  <c r="E132" i="1"/>
  <c r="E124" i="1"/>
  <c r="E123" i="1"/>
  <c r="E122" i="1"/>
  <c r="E116" i="1"/>
  <c r="E110" i="1"/>
  <c r="E109" i="1"/>
  <c r="E108" i="1"/>
  <c r="E105" i="1"/>
  <c r="E102" i="1"/>
  <c r="E99" i="1"/>
  <c r="E98" i="1"/>
  <c r="E97" i="1"/>
  <c r="E95" i="1"/>
  <c r="E94" i="1"/>
  <c r="E93" i="1"/>
  <c r="E91" i="1"/>
  <c r="E90" i="1"/>
  <c r="E87" i="1"/>
  <c r="E86" i="1"/>
  <c r="E85" i="1"/>
  <c r="E82" i="1"/>
  <c r="E81" i="1"/>
  <c r="E80" i="1"/>
  <c r="E78" i="1"/>
  <c r="E77" i="1"/>
  <c r="E75" i="1"/>
  <c r="E74" i="1"/>
  <c r="E73" i="1"/>
  <c r="E72" i="1"/>
  <c r="E71" i="1"/>
  <c r="E70" i="1"/>
  <c r="E69" i="1"/>
  <c r="E68" i="1"/>
  <c r="E60" i="1"/>
  <c r="E58" i="1"/>
  <c r="E56" i="1"/>
  <c r="E55" i="1"/>
  <c r="E53" i="1"/>
  <c r="E52" i="1"/>
  <c r="E51" i="1"/>
  <c r="E50" i="1"/>
  <c r="E49" i="1"/>
  <c r="E48" i="1"/>
  <c r="E47" i="1"/>
  <c r="E46" i="1"/>
  <c r="E165" i="1" l="1"/>
  <c r="E125" i="1"/>
  <c r="E61" i="1"/>
  <c r="E172" i="1" l="1"/>
  <c r="E181" i="1"/>
  <c r="E178" i="1"/>
  <c r="E175" i="1"/>
  <c r="E169" i="1"/>
  <c r="E185" i="1" l="1"/>
</calcChain>
</file>

<file path=xl/sharedStrings.xml><?xml version="1.0" encoding="utf-8"?>
<sst xmlns="http://schemas.openxmlformats.org/spreadsheetml/2006/main" count="344" uniqueCount="208">
  <si>
    <t>EXCEL FILE INSTRUCTIONS/ PLEASE READ ATTACHMENT E OF IFB</t>
  </si>
  <si>
    <t>Column A - Drug Name</t>
  </si>
  <si>
    <t>While not a complete list of the drugs used,</t>
  </si>
  <si>
    <t>the counter products prescribed and distributed to the Center.</t>
  </si>
  <si>
    <t>listed drugs will allow comparison of pricing for</t>
  </si>
  <si>
    <t>The dosage/unit or measurement is also listed in this column.</t>
  </si>
  <si>
    <t>award.</t>
  </si>
  <si>
    <t>Column B -  Unit Quantity</t>
  </si>
  <si>
    <t>Represents the quantity at which the drug was dispensed.</t>
  </si>
  <si>
    <t>Column C - Annual Quantity</t>
  </si>
  <si>
    <t>Represents the amount of drugs used by the Center in a prior</t>
  </si>
  <si>
    <t xml:space="preserve">one-year time period. These numbers are used as a basis to </t>
  </si>
  <si>
    <t xml:space="preserve">calculate the award of this Contract and does not represent any </t>
  </si>
  <si>
    <t>minimum or maximum guaranteed amounts that will be used by</t>
  </si>
  <si>
    <t>the Center over the Contract period.</t>
  </si>
  <si>
    <t>for each drug specified in Column A in the quantity of one unit per</t>
  </si>
  <si>
    <t xml:space="preserve">amount listed in Column B. To evidence the accuracy of the prices </t>
  </si>
  <si>
    <t xml:space="preserve">on this Excel file, the bidder shall provide copies of actual invoices </t>
  </si>
  <si>
    <t>showing that the prices entered on this Excel file are the prices</t>
  </si>
  <si>
    <t>Column E - Cost to Center</t>
  </si>
  <si>
    <t>This Excel File will automatically calculate the total based on</t>
  </si>
  <si>
    <t>the unit cost the Bidder places in Column D</t>
  </si>
  <si>
    <t>The totals for brand name, generic and over the counter</t>
  </si>
  <si>
    <t>drugs will be automatically populated by this Excel File based</t>
  </si>
  <si>
    <t>on the costs the Bidder has entered in Column D.</t>
  </si>
  <si>
    <t>This Excel File will automatically populate each of the five years.</t>
  </si>
  <si>
    <t>All factors should be concidered when entering drug prices.</t>
  </si>
  <si>
    <t xml:space="preserve">Monthly administrative costs and overhead. The Bidder shall </t>
  </si>
  <si>
    <t>insert the amount that shall be charged per month to the Center</t>
  </si>
  <si>
    <t>for all other services required within the Scope of Work with this</t>
  </si>
  <si>
    <t>solicitation, including, but not limited to dispensing of</t>
  </si>
  <si>
    <t xml:space="preserve">medications, trainings, overhead, personnel, insurances, </t>
  </si>
  <si>
    <t>licensing, and reports. This Excel File will then multiply the</t>
  </si>
  <si>
    <t>monthly fee by twelve for an annual cost.</t>
  </si>
  <si>
    <t>Basis of Award- this Excel file will calculate all totals and populate</t>
  </si>
  <si>
    <t>Basis of Award</t>
  </si>
  <si>
    <t>this line which will be used as the basis of award.</t>
  </si>
  <si>
    <t>All figures will need to be verified with invoices,</t>
  </si>
  <si>
    <t>provided by the Bidder.</t>
  </si>
  <si>
    <t>While not a complete list of the drugs used by the Center, the</t>
  </si>
  <si>
    <t>listed drugs will allow comparison of pricing for award.</t>
  </si>
  <si>
    <r>
      <t>A.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11"/>
        <color rgb="FF000000"/>
        <rFont val="Calibri"/>
        <family val="2"/>
        <scheme val="minor"/>
      </rPr>
      <t xml:space="preserve">Brand Name Drugs </t>
    </r>
  </si>
  <si>
    <t>Drug Name</t>
  </si>
  <si>
    <t>Unit</t>
  </si>
  <si>
    <t>Quantity</t>
  </si>
  <si>
    <t>AAC X 1</t>
  </si>
  <si>
    <t>Cost to Center</t>
  </si>
  <si>
    <t>Dispensed</t>
  </si>
  <si>
    <t>Unit Quantity</t>
  </si>
  <si>
    <t>tablet</t>
  </si>
  <si>
    <t>Total Brand Drugs</t>
  </si>
  <si>
    <t>( A )</t>
  </si>
  <si>
    <r>
      <t>B.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11"/>
        <color rgb="FF000000"/>
        <rFont val="Calibri"/>
        <family val="2"/>
        <scheme val="minor"/>
      </rPr>
      <t xml:space="preserve">Generic Drugs </t>
    </r>
  </si>
  <si>
    <t>Carbamazepine 100mg</t>
  </si>
  <si>
    <t>Carbamazepine 200mg</t>
  </si>
  <si>
    <t>Chlorpromazine 200mg</t>
  </si>
  <si>
    <t>Clonazepam 0.5mg</t>
  </si>
  <si>
    <t>Clonazepam 1mg</t>
  </si>
  <si>
    <t>Diazepam 2mg</t>
  </si>
  <si>
    <t>Divalproex Sod 250mg</t>
  </si>
  <si>
    <t>Divalproex Sod 500mg</t>
  </si>
  <si>
    <t>Fluphenazine 10mg</t>
  </si>
  <si>
    <t>Fluphenazine 5mg</t>
  </si>
  <si>
    <t>Gabapentin 300mg</t>
  </si>
  <si>
    <t>Glycopyrrolate 1mg</t>
  </si>
  <si>
    <t>Haloperidol 5mg</t>
  </si>
  <si>
    <t>Hydroxyzine HCL 25mg</t>
  </si>
  <si>
    <t>Levetiracetam 1000mg</t>
  </si>
  <si>
    <t>Levothyroxine 0.05mg</t>
  </si>
  <si>
    <t>Lithium Carbonate 300mg</t>
  </si>
  <si>
    <t>Lorazepam 0.5mg</t>
  </si>
  <si>
    <t>Lorazepam 1mg</t>
  </si>
  <si>
    <t>Metformin HCL 500mg</t>
  </si>
  <si>
    <t xml:space="preserve">Metoclopramide 5mg </t>
  </si>
  <si>
    <t>Metoprolol 25mg</t>
  </si>
  <si>
    <t>Olanzapine 10mg</t>
  </si>
  <si>
    <t>Omeprazole 20mg</t>
  </si>
  <si>
    <t>Oxcarbazepine 600mg</t>
  </si>
  <si>
    <t>Primidone 50mg</t>
  </si>
  <si>
    <t>Ranitidine 150mg</t>
  </si>
  <si>
    <t>Tramadol HCL 50mg</t>
  </si>
  <si>
    <t>Zonisamide 100mg</t>
  </si>
  <si>
    <t>Total of Generic Drugs</t>
  </si>
  <si>
    <t>( B )</t>
  </si>
  <si>
    <t xml:space="preserve">      </t>
  </si>
  <si>
    <r>
      <t>C.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11"/>
        <color rgb="FF000000"/>
        <rFont val="Calibri"/>
        <family val="2"/>
        <scheme val="minor"/>
      </rPr>
      <t>OTC Items</t>
    </r>
  </si>
  <si>
    <t>Aspirin EC 325mg</t>
  </si>
  <si>
    <t>Aspirin EC 81mg</t>
  </si>
  <si>
    <t>Calcium 600w/ D 200mg</t>
  </si>
  <si>
    <t>Calcium 600w/D 400mg</t>
  </si>
  <si>
    <t>Chlorpheniramine 4mg</t>
  </si>
  <si>
    <t>Cranberry 400mg</t>
  </si>
  <si>
    <t>Daily Mult Vitamin</t>
  </si>
  <si>
    <t>Daily Vitamin with Iron</t>
  </si>
  <si>
    <t>Docusate 100mg</t>
  </si>
  <si>
    <t>Ferrous Sulf 325mg</t>
  </si>
  <si>
    <t>Fexofenadine OTC 60mg</t>
  </si>
  <si>
    <t>Fiber-Lax 625mg</t>
  </si>
  <si>
    <t>L-Carnitine 250mg</t>
  </si>
  <si>
    <t>Loratadine 10mg</t>
  </si>
  <si>
    <t>Mult Vite w/ Minerals</t>
  </si>
  <si>
    <t>Omeprazole 20mg OTC</t>
  </si>
  <si>
    <t>Senna Lax 8.6mg</t>
  </si>
  <si>
    <t>Simethacone 80mg</t>
  </si>
  <si>
    <t>Vitamin C 500mg</t>
  </si>
  <si>
    <t>Vitamin D 1000IU</t>
  </si>
  <si>
    <t>Vitamin D3 400IU</t>
  </si>
  <si>
    <t>Total of OTC Dispensed</t>
  </si>
  <si>
    <t>( C )</t>
  </si>
  <si>
    <t>BID PAGE TOTALS</t>
  </si>
  <si>
    <t>Year One</t>
  </si>
  <si>
    <t>Cost to State (A+B+C)=</t>
  </si>
  <si>
    <t>Monthly Administrative Cost D=</t>
  </si>
  <si>
    <t>Year Two</t>
  </si>
  <si>
    <t xml:space="preserve">Year Two </t>
  </si>
  <si>
    <t>Year Three</t>
  </si>
  <si>
    <t>Year Four</t>
  </si>
  <si>
    <t>Year Five</t>
  </si>
  <si>
    <t>Five year total of drugs and administrative costs</t>
  </si>
  <si>
    <t>A+B+C+D for each year=</t>
  </si>
  <si>
    <t>SUBMITTED BY:</t>
  </si>
  <si>
    <t xml:space="preserve">AUTHORIZED SIGNATURE: </t>
  </si>
  <si>
    <t>DATE:</t>
  </si>
  <si>
    <t>PRINT NAME:</t>
  </si>
  <si>
    <t>TITLE:</t>
  </si>
  <si>
    <t>COMPANY NAME:</t>
  </si>
  <si>
    <t>ADDRESS:</t>
  </si>
  <si>
    <t>Location(s) from which services will be performed:</t>
  </si>
  <si>
    <t>CITY:</t>
  </si>
  <si>
    <t xml:space="preserve">FEIN: </t>
  </si>
  <si>
    <t>eMM #:</t>
  </si>
  <si>
    <t xml:space="preserve">Telephone: </t>
  </si>
  <si>
    <t xml:space="preserve">Fax: </t>
  </si>
  <si>
    <t>eMail:</t>
  </si>
  <si>
    <t xml:space="preserve">STATE/ZIP: </t>
  </si>
  <si>
    <t xml:space="preserve">Column D - Actual Acquisition Cost </t>
  </si>
  <si>
    <t xml:space="preserve">The bidders are to enter their Actual Acquisition Cost </t>
  </si>
  <si>
    <t>(As of January 31, 2013)</t>
  </si>
  <si>
    <t>Centrum Silver (or generic equivalent)</t>
  </si>
  <si>
    <t>Sennoside Pluse Docusate 8.6/50mg</t>
  </si>
  <si>
    <t>Acetaminophen Arthiritis 650 mg</t>
  </si>
  <si>
    <t>Oyster Shell Calcium 500 mg</t>
  </si>
  <si>
    <t>Oyster Shell Calcium Plus D 250 mg</t>
  </si>
  <si>
    <t>Oyster Shell Calcium Plus D 500 mg</t>
  </si>
  <si>
    <t>Nuvigil 150 mg</t>
  </si>
  <si>
    <t>Roxerem 8 mg</t>
  </si>
  <si>
    <t>Baclofen 20mg</t>
  </si>
  <si>
    <t>Benztropine Mes 0.5 mg</t>
  </si>
  <si>
    <t>Dicyclomine 10mg</t>
  </si>
  <si>
    <t>capsule</t>
  </si>
  <si>
    <t>Escitalopram 10mg</t>
  </si>
  <si>
    <t>Gabapentin 600mg</t>
  </si>
  <si>
    <t>Gemfibrozil 600mg</t>
  </si>
  <si>
    <t>Ibuprofen 400mg</t>
  </si>
  <si>
    <t>Lamotrigine 100mg</t>
  </si>
  <si>
    <t>Lithium Carbonate 150mg</t>
  </si>
  <si>
    <t>Metformin HCL 1000mg</t>
  </si>
  <si>
    <t>Mirtazapine</t>
  </si>
  <si>
    <t>Olanzapine 5mg</t>
  </si>
  <si>
    <t>Olanzapine 15mg</t>
  </si>
  <si>
    <t>Olanzapine ODT 10mg</t>
  </si>
  <si>
    <t>Oxcarbazepine 150mg</t>
  </si>
  <si>
    <t>Oxcarbazepine 300mg</t>
  </si>
  <si>
    <t>Propranolol 80mg</t>
  </si>
  <si>
    <t>Quetiapine 100mg</t>
  </si>
  <si>
    <t>Quetiapine 200mg</t>
  </si>
  <si>
    <t>Quetiapine 300mg</t>
  </si>
  <si>
    <t>Quetiapine 400mg</t>
  </si>
  <si>
    <t>Quetiapine 50mg</t>
  </si>
  <si>
    <t>Sertraline 50mg</t>
  </si>
  <si>
    <t>Simvastatin 10mg</t>
  </si>
  <si>
    <t>Tamsulosin HCL 0.4mg</t>
  </si>
  <si>
    <t>Tizanidine 4mg</t>
  </si>
  <si>
    <t>Topiramate 50mg</t>
  </si>
  <si>
    <t>Valproic Acid 250mg</t>
  </si>
  <si>
    <t>Acetaminophen 500mg</t>
  </si>
  <si>
    <t>Caltrate Plus Chewable</t>
  </si>
  <si>
    <t>Fish Oil 1000mg</t>
  </si>
  <si>
    <t>Naproxen sodium 200m</t>
  </si>
  <si>
    <t>Calcium 500 w/D Chewabe</t>
  </si>
  <si>
    <r>
      <t xml:space="preserve">Represents the the top </t>
    </r>
    <r>
      <rPr>
        <b/>
        <sz val="11"/>
        <rFont val="Calibri"/>
        <family val="2"/>
        <scheme val="minor"/>
      </rPr>
      <t>105</t>
    </r>
    <r>
      <rPr>
        <sz val="11"/>
        <color theme="1"/>
        <rFont val="Calibri"/>
        <family val="2"/>
        <scheme val="minor"/>
      </rPr>
      <t xml:space="preserve"> brand name, generic name and over  </t>
    </r>
  </si>
  <si>
    <t xml:space="preserve">Abilify 10mg </t>
  </si>
  <si>
    <t xml:space="preserve">Abilify 15mg </t>
  </si>
  <si>
    <t xml:space="preserve">Abilify 30mg </t>
  </si>
  <si>
    <t xml:space="preserve">Abilify 5mg </t>
  </si>
  <si>
    <t xml:space="preserve">Lovaza 1gm </t>
  </si>
  <si>
    <t>Lyrica 50mg</t>
  </si>
  <si>
    <t xml:space="preserve">Nexium 20mg </t>
  </si>
  <si>
    <t>Nexium 40mg</t>
  </si>
  <si>
    <t>Nuvigil 50mg</t>
  </si>
  <si>
    <t>Premarin 0.3mg</t>
  </si>
  <si>
    <t xml:space="preserve">Tegretol 200mg </t>
  </si>
  <si>
    <t>Vimpat 100mg</t>
  </si>
  <si>
    <t xml:space="preserve">Vimpat 200mg </t>
  </si>
  <si>
    <t>Year One - Line 169 - Column E</t>
  </si>
  <si>
    <t>Year Two - Line 172 - Column E</t>
  </si>
  <si>
    <t>Year Three - Line 175 - Column E</t>
  </si>
  <si>
    <t>Year Four - Line 178 - Column E</t>
  </si>
  <si>
    <t>Year Five - Line 181 - Column E</t>
  </si>
  <si>
    <t>Year One - Line 170 - Column D</t>
  </si>
  <si>
    <t>Year Two - Line 173 -  Column D</t>
  </si>
  <si>
    <t>Year Three - Line 176 - Column D</t>
  </si>
  <si>
    <t>Year Four - Line 179 - Column D</t>
  </si>
  <si>
    <t>Year Five - Line 182 - Column D</t>
  </si>
  <si>
    <t>Line 185 - Column E</t>
  </si>
  <si>
    <t>charged to the Bidder by the Bidder's supplier as of January 31, 2013</t>
  </si>
  <si>
    <t>If a Bidder has not purchased a drug listed on these Bid Pages</t>
  </si>
  <si>
    <t>they may submit a quote from their supplier in place of an invoice.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</si>
</sst>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.000"/>
    <numFmt numFmtId="166" formatCode="&quot;$&quot;#,##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7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Protection="1">
      <protection locked="0"/>
    </xf>
    <xf numFmtId="0" fontId="2" fillId="2" borderId="1" xfId="0" applyFont="1" applyFill="1" applyBorder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3" fillId="2" borderId="4" xfId="0" applyFont="1" applyFill="1" applyBorder="1" applyProtection="1"/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5" xfId="0" applyFill="1" applyBorder="1" applyProtection="1"/>
    <xf numFmtId="0" fontId="3" fillId="2" borderId="6" xfId="0" applyFont="1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2" fillId="3" borderId="1" xfId="0" applyFont="1" applyFill="1" applyBorder="1" applyProtection="1"/>
    <xf numFmtId="0" fontId="0" fillId="3" borderId="1" xfId="0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2" fillId="4" borderId="1" xfId="0" applyFont="1" applyFill="1" applyBorder="1" applyProtection="1"/>
    <xf numFmtId="0" fontId="0" fillId="4" borderId="1" xfId="0" applyFill="1" applyBorder="1" applyProtection="1"/>
    <xf numFmtId="0" fontId="0" fillId="4" borderId="2" xfId="0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0" xfId="0" applyFill="1" applyBorder="1" applyProtection="1"/>
    <xf numFmtId="0" fontId="0" fillId="4" borderId="5" xfId="0" applyFill="1" applyBorder="1" applyProtection="1"/>
    <xf numFmtId="0" fontId="0" fillId="4" borderId="6" xfId="0" applyFill="1" applyBorder="1" applyProtection="1"/>
    <xf numFmtId="0" fontId="0" fillId="4" borderId="7" xfId="0" applyFill="1" applyBorder="1" applyProtection="1"/>
    <xf numFmtId="0" fontId="0" fillId="4" borderId="8" xfId="0" applyFill="1" applyBorder="1" applyProtection="1"/>
    <xf numFmtId="0" fontId="2" fillId="5" borderId="1" xfId="0" applyFont="1" applyFill="1" applyBorder="1" applyProtection="1"/>
    <xf numFmtId="0" fontId="0" fillId="5" borderId="1" xfId="0" applyFill="1" applyBorder="1" applyProtection="1"/>
    <xf numFmtId="0" fontId="0" fillId="5" borderId="2" xfId="0" applyFill="1" applyBorder="1" applyProtection="1"/>
    <xf numFmtId="0" fontId="0" fillId="5" borderId="3" xfId="0" applyFill="1" applyBorder="1" applyProtection="1"/>
    <xf numFmtId="0" fontId="2" fillId="5" borderId="4" xfId="0" applyFont="1" applyFill="1" applyBorder="1" applyProtection="1"/>
    <xf numFmtId="0" fontId="0" fillId="5" borderId="4" xfId="0" applyFill="1" applyBorder="1" applyProtection="1"/>
    <xf numFmtId="0" fontId="0" fillId="5" borderId="0" xfId="0" applyFill="1" applyBorder="1" applyProtection="1"/>
    <xf numFmtId="0" fontId="0" fillId="5" borderId="5" xfId="0" applyFill="1" applyBorder="1" applyProtection="1"/>
    <xf numFmtId="0" fontId="4" fillId="5" borderId="4" xfId="0" applyFont="1" applyFill="1" applyBorder="1" applyProtection="1"/>
    <xf numFmtId="0" fontId="4" fillId="5" borderId="4" xfId="0" applyFont="1" applyFill="1" applyBorder="1" applyAlignment="1" applyProtection="1">
      <alignment vertical="center"/>
    </xf>
    <xf numFmtId="0" fontId="5" fillId="5" borderId="4" xfId="0" applyFont="1" applyFill="1" applyBorder="1" applyProtection="1"/>
    <xf numFmtId="0" fontId="0" fillId="5" borderId="6" xfId="0" applyFill="1" applyBorder="1" applyProtection="1"/>
    <xf numFmtId="0" fontId="0" fillId="5" borderId="7" xfId="0" applyFill="1" applyBorder="1" applyProtection="1"/>
    <xf numFmtId="0" fontId="0" fillId="5" borderId="8" xfId="0" applyFill="1" applyBorder="1" applyProtection="1"/>
    <xf numFmtId="0" fontId="2" fillId="6" borderId="1" xfId="0" applyFont="1" applyFill="1" applyBorder="1" applyProtection="1"/>
    <xf numFmtId="0" fontId="0" fillId="6" borderId="1" xfId="0" applyFill="1" applyBorder="1" applyProtection="1"/>
    <xf numFmtId="0" fontId="0" fillId="6" borderId="2" xfId="0" applyFill="1" applyBorder="1" applyProtection="1"/>
    <xf numFmtId="0" fontId="0" fillId="6" borderId="3" xfId="0" applyFill="1" applyBorder="1" applyProtection="1"/>
    <xf numFmtId="0" fontId="0" fillId="6" borderId="6" xfId="0" applyFill="1" applyBorder="1" applyProtection="1"/>
    <xf numFmtId="0" fontId="0" fillId="6" borderId="7" xfId="0" applyFill="1" applyBorder="1" applyProtection="1"/>
    <xf numFmtId="0" fontId="0" fillId="6" borderId="8" xfId="0" applyFill="1" applyBorder="1" applyProtection="1"/>
    <xf numFmtId="0" fontId="0" fillId="7" borderId="1" xfId="0" applyFill="1" applyBorder="1" applyProtection="1"/>
    <xf numFmtId="0" fontId="0" fillId="7" borderId="2" xfId="0" applyFill="1" applyBorder="1" applyProtection="1"/>
    <xf numFmtId="0" fontId="0" fillId="7" borderId="3" xfId="0" applyFill="1" applyBorder="1" applyProtection="1"/>
    <xf numFmtId="0" fontId="0" fillId="7" borderId="4" xfId="0" applyFill="1" applyBorder="1" applyProtection="1"/>
    <xf numFmtId="0" fontId="0" fillId="7" borderId="0" xfId="0" applyFill="1" applyBorder="1" applyProtection="1"/>
    <xf numFmtId="0" fontId="0" fillId="7" borderId="5" xfId="0" applyFill="1" applyBorder="1" applyProtection="1"/>
    <xf numFmtId="0" fontId="0" fillId="7" borderId="6" xfId="0" applyFill="1" applyBorder="1" applyProtection="1"/>
    <xf numFmtId="0" fontId="0" fillId="7" borderId="7" xfId="0" applyFill="1" applyBorder="1" applyProtection="1"/>
    <xf numFmtId="0" fontId="0" fillId="7" borderId="8" xfId="0" applyFill="1" applyBorder="1" applyProtection="1"/>
    <xf numFmtId="0" fontId="0" fillId="3" borderId="4" xfId="0" applyFill="1" applyBorder="1" applyProtection="1"/>
    <xf numFmtId="0" fontId="0" fillId="3" borderId="0" xfId="0" applyFill="1" applyBorder="1" applyProtection="1"/>
    <xf numFmtId="0" fontId="0" fillId="3" borderId="5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8" borderId="3" xfId="0" applyFill="1" applyBorder="1" applyProtection="1"/>
    <xf numFmtId="0" fontId="2" fillId="8" borderId="4" xfId="0" applyFont="1" applyFill="1" applyBorder="1" applyProtection="1"/>
    <xf numFmtId="0" fontId="0" fillId="8" borderId="4" xfId="0" applyFill="1" applyBorder="1" applyProtection="1"/>
    <xf numFmtId="0" fontId="0" fillId="8" borderId="0" xfId="0" applyFill="1" applyBorder="1" applyProtection="1"/>
    <xf numFmtId="0" fontId="0" fillId="8" borderId="5" xfId="0" applyFill="1" applyBorder="1" applyProtection="1"/>
    <xf numFmtId="0" fontId="6" fillId="8" borderId="4" xfId="0" applyFont="1" applyFill="1" applyBorder="1" applyProtection="1"/>
    <xf numFmtId="0" fontId="6" fillId="8" borderId="0" xfId="0" applyFont="1" applyFill="1" applyBorder="1" applyProtection="1"/>
    <xf numFmtId="0" fontId="6" fillId="8" borderId="5" xfId="0" applyFont="1" applyFill="1" applyBorder="1" applyProtection="1"/>
    <xf numFmtId="0" fontId="0" fillId="8" borderId="6" xfId="0" applyFill="1" applyBorder="1" applyProtection="1"/>
    <xf numFmtId="0" fontId="6" fillId="8" borderId="6" xfId="0" applyFont="1" applyFill="1" applyBorder="1" applyProtection="1"/>
    <xf numFmtId="0" fontId="6" fillId="8" borderId="7" xfId="0" applyFont="1" applyFill="1" applyBorder="1" applyProtection="1"/>
    <xf numFmtId="0" fontId="6" fillId="8" borderId="8" xfId="0" applyFont="1" applyFill="1" applyBorder="1" applyProtection="1"/>
    <xf numFmtId="0" fontId="7" fillId="9" borderId="9" xfId="0" applyFont="1" applyFill="1" applyBorder="1" applyAlignment="1" applyProtection="1">
      <alignment horizontal="center" vertical="center"/>
    </xf>
    <xf numFmtId="0" fontId="7" fillId="9" borderId="3" xfId="0" applyFont="1" applyFill="1" applyBorder="1" applyAlignment="1" applyProtection="1">
      <alignment vertical="center"/>
    </xf>
    <xf numFmtId="0" fontId="7" fillId="9" borderId="10" xfId="0" applyFont="1" applyFill="1" applyBorder="1" applyAlignment="1" applyProtection="1">
      <alignment horizontal="center" vertical="center"/>
    </xf>
    <xf numFmtId="0" fontId="7" fillId="9" borderId="8" xfId="0" applyFont="1" applyFill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vertical="center"/>
    </xf>
    <xf numFmtId="164" fontId="0" fillId="6" borderId="12" xfId="0" applyNumberFormat="1" applyFill="1" applyBorder="1" applyProtection="1"/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right"/>
    </xf>
    <xf numFmtId="0" fontId="9" fillId="0" borderId="0" xfId="0" applyFont="1" applyProtection="1"/>
    <xf numFmtId="165" fontId="0" fillId="0" borderId="0" xfId="0" applyNumberFormat="1" applyProtection="1"/>
    <xf numFmtId="0" fontId="0" fillId="0" borderId="0" xfId="0" applyAlignment="1" applyProtection="1">
      <alignment vertical="center"/>
    </xf>
    <xf numFmtId="0" fontId="7" fillId="9" borderId="7" xfId="0" applyFont="1" applyFill="1" applyBorder="1" applyAlignment="1" applyProtection="1">
      <alignment vertical="center"/>
    </xf>
    <xf numFmtId="164" fontId="11" fillId="6" borderId="12" xfId="0" applyNumberFormat="1" applyFont="1" applyFill="1" applyBorder="1" applyProtection="1"/>
    <xf numFmtId="0" fontId="9" fillId="0" borderId="12" xfId="0" applyFont="1" applyFill="1" applyBorder="1" applyAlignment="1" applyProtection="1">
      <alignment vertical="center"/>
    </xf>
    <xf numFmtId="164" fontId="0" fillId="12" borderId="12" xfId="0" applyNumberFormat="1" applyFill="1" applyBorder="1" applyProtection="1"/>
    <xf numFmtId="0" fontId="0" fillId="0" borderId="0" xfId="0" applyBorder="1" applyProtection="1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9" fillId="0" borderId="0" xfId="0" applyFont="1" applyAlignment="1" applyProtection="1">
      <alignment vertical="center"/>
    </xf>
    <xf numFmtId="165" fontId="0" fillId="0" borderId="0" xfId="0" applyNumberFormat="1" applyFill="1" applyProtection="1"/>
    <xf numFmtId="0" fontId="7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0" fillId="0" borderId="0" xfId="0" applyFont="1" applyBorder="1" applyProtection="1">
      <protection locked="0"/>
    </xf>
    <xf numFmtId="164" fontId="0" fillId="6" borderId="12" xfId="0" applyNumberFormat="1" applyFont="1" applyFill="1" applyBorder="1" applyProtection="1"/>
    <xf numFmtId="164" fontId="0" fillId="0" borderId="0" xfId="0" applyNumberFormat="1" applyFill="1" applyProtection="1"/>
    <xf numFmtId="0" fontId="0" fillId="0" borderId="0" xfId="0" applyBorder="1" applyProtection="1">
      <protection locked="0"/>
    </xf>
    <xf numFmtId="164" fontId="0" fillId="6" borderId="9" xfId="0" applyNumberFormat="1" applyFill="1" applyBorder="1" applyProtection="1"/>
    <xf numFmtId="0" fontId="12" fillId="0" borderId="0" xfId="0" applyFont="1" applyAlignment="1" applyProtection="1">
      <alignment horizontal="left" vertical="center" indent="5"/>
      <protection locked="0"/>
    </xf>
    <xf numFmtId="164" fontId="9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166" fontId="10" fillId="11" borderId="11" xfId="1" applyNumberFormat="1" applyFont="1" applyFill="1" applyBorder="1" applyAlignment="1" applyProtection="1">
      <alignment horizontal="right"/>
      <protection locked="0"/>
    </xf>
    <xf numFmtId="166" fontId="9" fillId="11" borderId="7" xfId="0" applyNumberFormat="1" applyFont="1" applyFill="1" applyBorder="1" applyAlignment="1" applyProtection="1">
      <alignment vertical="center"/>
      <protection locked="0"/>
    </xf>
    <xf numFmtId="166" fontId="0" fillId="11" borderId="12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4" fillId="7" borderId="1" xfId="0" applyFont="1" applyFill="1" applyBorder="1" applyProtection="1"/>
    <xf numFmtId="0" fontId="14" fillId="7" borderId="4" xfId="0" applyFont="1" applyFill="1" applyBorder="1" applyProtection="1"/>
    <xf numFmtId="0" fontId="14" fillId="7" borderId="6" xfId="0" applyFont="1" applyFill="1" applyBorder="1" applyProtection="1"/>
    <xf numFmtId="0" fontId="14" fillId="3" borderId="1" xfId="0" applyFont="1" applyFill="1" applyBorder="1" applyProtection="1"/>
    <xf numFmtId="0" fontId="14" fillId="3" borderId="4" xfId="0" applyFont="1" applyFill="1" applyBorder="1" applyProtection="1"/>
    <xf numFmtId="0" fontId="14" fillId="8" borderId="1" xfId="0" applyFont="1" applyFill="1" applyBorder="1" applyProtection="1"/>
    <xf numFmtId="0" fontId="12" fillId="11" borderId="14" xfId="0" applyFont="1" applyFill="1" applyBorder="1" applyAlignment="1" applyProtection="1">
      <alignment horizontal="left" vertical="center"/>
      <protection locked="0"/>
    </xf>
    <xf numFmtId="0" fontId="12" fillId="11" borderId="1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</xf>
    <xf numFmtId="0" fontId="7" fillId="9" borderId="9" xfId="0" applyFont="1" applyFill="1" applyBorder="1" applyAlignment="1" applyProtection="1">
      <alignment horizontal="center" vertical="center"/>
    </xf>
    <xf numFmtId="0" fontId="7" fillId="9" borderId="10" xfId="0" applyFont="1" applyFill="1" applyBorder="1" applyAlignment="1" applyProtection="1">
      <alignment horizontal="center" vertical="center"/>
    </xf>
    <xf numFmtId="0" fontId="2" fillId="10" borderId="9" xfId="0" applyFont="1" applyFill="1" applyBorder="1" applyProtection="1"/>
    <xf numFmtId="0" fontId="0" fillId="10" borderId="10" xfId="0" applyFill="1" applyBorder="1" applyProtection="1"/>
    <xf numFmtId="0" fontId="7" fillId="0" borderId="0" xfId="0" applyFont="1" applyAlignment="1" applyProtection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3"/>
  <sheetViews>
    <sheetView tabSelected="1" topLeftCell="A7" workbookViewId="0">
      <selection activeCell="B21" sqref="B21"/>
    </sheetView>
  </sheetViews>
  <sheetFormatPr defaultRowHeight="15" x14ac:dyDescent="0.25"/>
  <cols>
    <col min="1" max="1" width="37.7109375" style="3" customWidth="1"/>
    <col min="2" max="3" width="15.7109375" style="3" customWidth="1"/>
    <col min="4" max="4" width="13.140625" style="3" bestFit="1" customWidth="1"/>
    <col min="5" max="5" width="15.28515625" style="3" customWidth="1"/>
    <col min="6" max="16384" width="9.140625" style="3"/>
  </cols>
  <sheetData>
    <row r="1" spans="1:5" ht="15.75" thickBot="1" x14ac:dyDescent="0.3">
      <c r="A1" s="1"/>
      <c r="B1" s="2" t="s">
        <v>0</v>
      </c>
      <c r="C1" s="1"/>
      <c r="D1" s="1"/>
      <c r="E1" s="1"/>
    </row>
    <row r="2" spans="1:5" x14ac:dyDescent="0.25">
      <c r="A2" s="4" t="s">
        <v>1</v>
      </c>
      <c r="B2" s="5" t="s">
        <v>180</v>
      </c>
      <c r="C2" s="6"/>
      <c r="D2" s="6"/>
      <c r="E2" s="7"/>
    </row>
    <row r="3" spans="1:5" x14ac:dyDescent="0.25">
      <c r="A3" s="8" t="s">
        <v>2</v>
      </c>
      <c r="B3" s="9" t="s">
        <v>3</v>
      </c>
      <c r="C3" s="10"/>
      <c r="D3" s="10"/>
      <c r="E3" s="11"/>
    </row>
    <row r="4" spans="1:5" x14ac:dyDescent="0.25">
      <c r="A4" s="8" t="s">
        <v>4</v>
      </c>
      <c r="B4" s="9" t="s">
        <v>5</v>
      </c>
      <c r="C4" s="10"/>
      <c r="D4" s="10"/>
      <c r="E4" s="11"/>
    </row>
    <row r="5" spans="1:5" ht="15.75" thickBot="1" x14ac:dyDescent="0.3">
      <c r="A5" s="12" t="s">
        <v>6</v>
      </c>
      <c r="B5" s="13"/>
      <c r="C5" s="14"/>
      <c r="D5" s="14"/>
      <c r="E5" s="15"/>
    </row>
    <row r="6" spans="1:5" x14ac:dyDescent="0.25">
      <c r="A6" s="16" t="s">
        <v>7</v>
      </c>
      <c r="B6" s="17" t="s">
        <v>8</v>
      </c>
      <c r="C6" s="18"/>
      <c r="D6" s="18"/>
      <c r="E6" s="19"/>
    </row>
    <row r="7" spans="1:5" ht="15.75" thickBot="1" x14ac:dyDescent="0.3">
      <c r="A7" s="20"/>
      <c r="B7" s="20"/>
      <c r="C7" s="21"/>
      <c r="D7" s="21"/>
      <c r="E7" s="22"/>
    </row>
    <row r="8" spans="1:5" x14ac:dyDescent="0.25">
      <c r="A8" s="23" t="s">
        <v>9</v>
      </c>
      <c r="B8" s="24" t="s">
        <v>10</v>
      </c>
      <c r="C8" s="25"/>
      <c r="D8" s="25"/>
      <c r="E8" s="26"/>
    </row>
    <row r="9" spans="1:5" x14ac:dyDescent="0.25">
      <c r="A9" s="27"/>
      <c r="B9" s="27" t="s">
        <v>11</v>
      </c>
      <c r="C9" s="28"/>
      <c r="D9" s="28"/>
      <c r="E9" s="29"/>
    </row>
    <row r="10" spans="1:5" x14ac:dyDescent="0.25">
      <c r="A10" s="27"/>
      <c r="B10" s="27" t="s">
        <v>12</v>
      </c>
      <c r="C10" s="28"/>
      <c r="D10" s="28"/>
      <c r="E10" s="29"/>
    </row>
    <row r="11" spans="1:5" x14ac:dyDescent="0.25">
      <c r="A11" s="27"/>
      <c r="B11" s="27" t="s">
        <v>13</v>
      </c>
      <c r="C11" s="28"/>
      <c r="D11" s="28"/>
      <c r="E11" s="29"/>
    </row>
    <row r="12" spans="1:5" ht="15.75" thickBot="1" x14ac:dyDescent="0.3">
      <c r="A12" s="30"/>
      <c r="B12" s="30" t="s">
        <v>14</v>
      </c>
      <c r="C12" s="31"/>
      <c r="D12" s="31"/>
      <c r="E12" s="32"/>
    </row>
    <row r="13" spans="1:5" x14ac:dyDescent="0.25">
      <c r="A13" s="33" t="s">
        <v>135</v>
      </c>
      <c r="B13" s="34" t="s">
        <v>136</v>
      </c>
      <c r="C13" s="35"/>
      <c r="D13" s="35"/>
      <c r="E13" s="36"/>
    </row>
    <row r="14" spans="1:5" x14ac:dyDescent="0.25">
      <c r="A14" s="37" t="s">
        <v>137</v>
      </c>
      <c r="B14" s="38" t="s">
        <v>15</v>
      </c>
      <c r="C14" s="39"/>
      <c r="D14" s="39"/>
      <c r="E14" s="40"/>
    </row>
    <row r="15" spans="1:5" x14ac:dyDescent="0.25">
      <c r="A15" s="41"/>
      <c r="B15" s="38" t="s">
        <v>16</v>
      </c>
      <c r="C15" s="39"/>
      <c r="D15" s="39"/>
      <c r="E15" s="40"/>
    </row>
    <row r="16" spans="1:5" x14ac:dyDescent="0.25">
      <c r="A16" s="42"/>
      <c r="B16" s="38" t="s">
        <v>17</v>
      </c>
      <c r="C16" s="39"/>
      <c r="D16" s="39"/>
      <c r="E16" s="40"/>
    </row>
    <row r="17" spans="1:5" x14ac:dyDescent="0.25">
      <c r="A17" s="43"/>
      <c r="B17" s="38" t="s">
        <v>18</v>
      </c>
      <c r="C17" s="39"/>
      <c r="D17" s="39"/>
      <c r="E17" s="40"/>
    </row>
    <row r="18" spans="1:5" x14ac:dyDescent="0.25">
      <c r="A18" s="38"/>
      <c r="B18" s="38" t="s">
        <v>205</v>
      </c>
      <c r="C18" s="39"/>
      <c r="D18" s="39"/>
      <c r="E18" s="40"/>
    </row>
    <row r="19" spans="1:5" x14ac:dyDescent="0.25">
      <c r="A19" s="38"/>
      <c r="B19" s="38" t="s">
        <v>206</v>
      </c>
      <c r="C19" s="39"/>
      <c r="D19" s="39"/>
      <c r="E19" s="40"/>
    </row>
    <row r="20" spans="1:5" ht="15.75" thickBot="1" x14ac:dyDescent="0.3">
      <c r="A20" s="44"/>
      <c r="B20" s="44" t="s">
        <v>207</v>
      </c>
      <c r="C20" s="45"/>
      <c r="D20" s="45"/>
      <c r="E20" s="46"/>
    </row>
    <row r="21" spans="1:5" x14ac:dyDescent="0.25">
      <c r="A21" s="47" t="s">
        <v>19</v>
      </c>
      <c r="B21" s="48" t="s">
        <v>20</v>
      </c>
      <c r="C21" s="49"/>
      <c r="D21" s="49"/>
      <c r="E21" s="50"/>
    </row>
    <row r="22" spans="1:5" ht="15.75" thickBot="1" x14ac:dyDescent="0.3">
      <c r="A22" s="51"/>
      <c r="B22" s="51" t="s">
        <v>21</v>
      </c>
      <c r="C22" s="52"/>
      <c r="D22" s="52"/>
      <c r="E22" s="53"/>
    </row>
    <row r="23" spans="1:5" x14ac:dyDescent="0.25">
      <c r="A23" s="123" t="s">
        <v>194</v>
      </c>
      <c r="B23" s="54" t="s">
        <v>22</v>
      </c>
      <c r="C23" s="55"/>
      <c r="D23" s="55"/>
      <c r="E23" s="56"/>
    </row>
    <row r="24" spans="1:5" x14ac:dyDescent="0.25">
      <c r="A24" s="124" t="s">
        <v>195</v>
      </c>
      <c r="B24" s="57" t="s">
        <v>23</v>
      </c>
      <c r="C24" s="58"/>
      <c r="D24" s="58"/>
      <c r="E24" s="59"/>
    </row>
    <row r="25" spans="1:5" x14ac:dyDescent="0.25">
      <c r="A25" s="124" t="s">
        <v>196</v>
      </c>
      <c r="B25" s="57" t="s">
        <v>24</v>
      </c>
      <c r="C25" s="58"/>
      <c r="D25" s="58"/>
      <c r="E25" s="59"/>
    </row>
    <row r="26" spans="1:5" x14ac:dyDescent="0.25">
      <c r="A26" s="124" t="s">
        <v>197</v>
      </c>
      <c r="B26" s="57" t="s">
        <v>25</v>
      </c>
      <c r="C26" s="58"/>
      <c r="D26" s="58"/>
      <c r="E26" s="59"/>
    </row>
    <row r="27" spans="1:5" ht="15.75" thickBot="1" x14ac:dyDescent="0.3">
      <c r="A27" s="125" t="s">
        <v>198</v>
      </c>
      <c r="B27" s="60" t="s">
        <v>26</v>
      </c>
      <c r="C27" s="61"/>
      <c r="D27" s="61"/>
      <c r="E27" s="62"/>
    </row>
    <row r="28" spans="1:5" x14ac:dyDescent="0.25">
      <c r="A28" s="126" t="s">
        <v>199</v>
      </c>
      <c r="B28" s="17" t="s">
        <v>27</v>
      </c>
      <c r="C28" s="18"/>
      <c r="D28" s="18"/>
      <c r="E28" s="19"/>
    </row>
    <row r="29" spans="1:5" x14ac:dyDescent="0.25">
      <c r="A29" s="127" t="s">
        <v>200</v>
      </c>
      <c r="B29" s="63" t="s">
        <v>28</v>
      </c>
      <c r="C29" s="64"/>
      <c r="D29" s="64"/>
      <c r="E29" s="65"/>
    </row>
    <row r="30" spans="1:5" x14ac:dyDescent="0.25">
      <c r="A30" s="127" t="s">
        <v>201</v>
      </c>
      <c r="B30" s="63" t="s">
        <v>29</v>
      </c>
      <c r="C30" s="64"/>
      <c r="D30" s="64"/>
      <c r="E30" s="65"/>
    </row>
    <row r="31" spans="1:5" x14ac:dyDescent="0.25">
      <c r="A31" s="127" t="s">
        <v>202</v>
      </c>
      <c r="B31" s="63" t="s">
        <v>30</v>
      </c>
      <c r="C31" s="64"/>
      <c r="D31" s="64"/>
      <c r="E31" s="65"/>
    </row>
    <row r="32" spans="1:5" x14ac:dyDescent="0.25">
      <c r="A32" s="127" t="s">
        <v>203</v>
      </c>
      <c r="B32" s="63" t="s">
        <v>31</v>
      </c>
      <c r="C32" s="64"/>
      <c r="D32" s="64"/>
      <c r="E32" s="65"/>
    </row>
    <row r="33" spans="1:5" x14ac:dyDescent="0.25">
      <c r="A33" s="63"/>
      <c r="B33" s="63" t="s">
        <v>32</v>
      </c>
      <c r="C33" s="64"/>
      <c r="D33" s="64"/>
      <c r="E33" s="65"/>
    </row>
    <row r="34" spans="1:5" ht="15.75" thickBot="1" x14ac:dyDescent="0.3">
      <c r="A34" s="20"/>
      <c r="B34" s="20" t="s">
        <v>33</v>
      </c>
      <c r="C34" s="21"/>
      <c r="D34" s="21"/>
      <c r="E34" s="22"/>
    </row>
    <row r="35" spans="1:5" x14ac:dyDescent="0.25">
      <c r="A35" s="128" t="s">
        <v>204</v>
      </c>
      <c r="B35" s="66" t="s">
        <v>34</v>
      </c>
      <c r="C35" s="67"/>
      <c r="D35" s="67"/>
      <c r="E35" s="68"/>
    </row>
    <row r="36" spans="1:5" x14ac:dyDescent="0.25">
      <c r="A36" s="69" t="s">
        <v>35</v>
      </c>
      <c r="B36" s="70" t="s">
        <v>36</v>
      </c>
      <c r="C36" s="71"/>
      <c r="D36" s="71"/>
      <c r="E36" s="72"/>
    </row>
    <row r="37" spans="1:5" x14ac:dyDescent="0.25">
      <c r="A37" s="70"/>
      <c r="B37" s="70" t="s">
        <v>37</v>
      </c>
      <c r="C37" s="71"/>
      <c r="D37" s="71"/>
      <c r="E37" s="72"/>
    </row>
    <row r="38" spans="1:5" x14ac:dyDescent="0.25">
      <c r="A38" s="70"/>
      <c r="B38" s="70" t="s">
        <v>38</v>
      </c>
      <c r="C38" s="71"/>
      <c r="D38" s="71"/>
      <c r="E38" s="72"/>
    </row>
    <row r="39" spans="1:5" x14ac:dyDescent="0.25">
      <c r="A39" s="70"/>
      <c r="B39" s="70"/>
      <c r="C39" s="71"/>
      <c r="D39" s="71"/>
      <c r="E39" s="72"/>
    </row>
    <row r="40" spans="1:5" x14ac:dyDescent="0.25">
      <c r="A40" s="70"/>
      <c r="B40" s="73" t="s">
        <v>39</v>
      </c>
      <c r="C40" s="74"/>
      <c r="D40" s="74"/>
      <c r="E40" s="75"/>
    </row>
    <row r="41" spans="1:5" ht="15.75" thickBot="1" x14ac:dyDescent="0.3">
      <c r="A41" s="76"/>
      <c r="B41" s="77" t="s">
        <v>40</v>
      </c>
      <c r="C41" s="78"/>
      <c r="D41" s="78"/>
      <c r="E41" s="79"/>
    </row>
    <row r="42" spans="1:5" x14ac:dyDescent="0.25">
      <c r="A42" s="136" t="s">
        <v>41</v>
      </c>
      <c r="B42" s="136"/>
      <c r="C42" s="136"/>
      <c r="D42" s="1"/>
    </row>
    <row r="43" spans="1:5" ht="15.75" thickBot="1" x14ac:dyDescent="0.3">
      <c r="D43" s="1"/>
    </row>
    <row r="44" spans="1:5" x14ac:dyDescent="0.25">
      <c r="A44" s="132" t="s">
        <v>42</v>
      </c>
      <c r="B44" s="80" t="s">
        <v>43</v>
      </c>
      <c r="C44" s="80" t="s">
        <v>44</v>
      </c>
      <c r="D44" s="81" t="s">
        <v>45</v>
      </c>
      <c r="E44" s="134" t="s">
        <v>46</v>
      </c>
    </row>
    <row r="45" spans="1:5" ht="15.75" thickBot="1" x14ac:dyDescent="0.3">
      <c r="A45" s="133"/>
      <c r="B45" s="82" t="s">
        <v>44</v>
      </c>
      <c r="C45" s="82" t="s">
        <v>47</v>
      </c>
      <c r="D45" s="83" t="s">
        <v>48</v>
      </c>
      <c r="E45" s="135"/>
    </row>
    <row r="46" spans="1:5" ht="15.75" thickBot="1" x14ac:dyDescent="0.3">
      <c r="A46" s="84" t="s">
        <v>181</v>
      </c>
      <c r="B46" s="85" t="s">
        <v>49</v>
      </c>
      <c r="C46" s="86">
        <v>854</v>
      </c>
      <c r="D46" s="119"/>
      <c r="E46" s="87">
        <f>D46*C46</f>
        <v>0</v>
      </c>
    </row>
    <row r="47" spans="1:5" ht="15.75" thickBot="1" x14ac:dyDescent="0.3">
      <c r="A47" s="84" t="s">
        <v>182</v>
      </c>
      <c r="B47" s="85" t="s">
        <v>49</v>
      </c>
      <c r="C47" s="86">
        <v>584</v>
      </c>
      <c r="D47" s="120"/>
      <c r="E47" s="87">
        <f t="shared" ref="E47:E60" si="0">D47*C47</f>
        <v>0</v>
      </c>
    </row>
    <row r="48" spans="1:5" ht="15.75" thickBot="1" x14ac:dyDescent="0.3">
      <c r="A48" s="84" t="s">
        <v>183</v>
      </c>
      <c r="B48" s="85" t="s">
        <v>49</v>
      </c>
      <c r="C48" s="86">
        <v>321</v>
      </c>
      <c r="D48" s="120"/>
      <c r="E48" s="87">
        <f t="shared" si="0"/>
        <v>0</v>
      </c>
    </row>
    <row r="49" spans="1:5" ht="15.75" thickBot="1" x14ac:dyDescent="0.3">
      <c r="A49" s="84" t="s">
        <v>184</v>
      </c>
      <c r="B49" s="85" t="s">
        <v>49</v>
      </c>
      <c r="C49" s="86">
        <v>726</v>
      </c>
      <c r="D49" s="120"/>
      <c r="E49" s="87">
        <f t="shared" si="0"/>
        <v>0</v>
      </c>
    </row>
    <row r="50" spans="1:5" ht="15.75" thickBot="1" x14ac:dyDescent="0.3">
      <c r="A50" s="89" t="s">
        <v>185</v>
      </c>
      <c r="B50" s="88" t="s">
        <v>149</v>
      </c>
      <c r="C50" s="90">
        <v>720</v>
      </c>
      <c r="D50" s="120"/>
      <c r="E50" s="87">
        <f t="shared" si="0"/>
        <v>0</v>
      </c>
    </row>
    <row r="51" spans="1:5" ht="15.75" thickBot="1" x14ac:dyDescent="0.3">
      <c r="A51" s="89" t="s">
        <v>186</v>
      </c>
      <c r="B51" s="88" t="s">
        <v>149</v>
      </c>
      <c r="C51" s="90">
        <v>780</v>
      </c>
      <c r="D51" s="120"/>
      <c r="E51" s="87">
        <f t="shared" si="0"/>
        <v>0</v>
      </c>
    </row>
    <row r="52" spans="1:5" ht="15.75" thickBot="1" x14ac:dyDescent="0.3">
      <c r="A52" s="89" t="s">
        <v>187</v>
      </c>
      <c r="B52" s="88" t="s">
        <v>149</v>
      </c>
      <c r="C52" s="90">
        <v>367</v>
      </c>
      <c r="D52" s="120"/>
      <c r="E52" s="87">
        <f t="shared" si="0"/>
        <v>0</v>
      </c>
    </row>
    <row r="53" spans="1:5" ht="15.75" thickBot="1" x14ac:dyDescent="0.3">
      <c r="A53" s="89" t="s">
        <v>188</v>
      </c>
      <c r="B53" s="88" t="s">
        <v>149</v>
      </c>
      <c r="C53" s="90">
        <v>523</v>
      </c>
      <c r="D53" s="120"/>
      <c r="E53" s="87">
        <f t="shared" si="0"/>
        <v>0</v>
      </c>
    </row>
    <row r="54" spans="1:5" ht="15.75" thickBot="1" x14ac:dyDescent="0.3">
      <c r="A54" s="89" t="s">
        <v>144</v>
      </c>
      <c r="B54" s="88" t="s">
        <v>49</v>
      </c>
      <c r="C54" s="90">
        <v>360</v>
      </c>
      <c r="D54" s="120"/>
      <c r="E54" s="87">
        <f t="shared" si="0"/>
        <v>0</v>
      </c>
    </row>
    <row r="55" spans="1:5" ht="15.75" thickBot="1" x14ac:dyDescent="0.3">
      <c r="A55" s="89" t="s">
        <v>189</v>
      </c>
      <c r="B55" s="88" t="s">
        <v>49</v>
      </c>
      <c r="C55" s="90">
        <v>786</v>
      </c>
      <c r="D55" s="120"/>
      <c r="E55" s="87">
        <f t="shared" si="0"/>
        <v>0</v>
      </c>
    </row>
    <row r="56" spans="1:5" ht="15.75" thickBot="1" x14ac:dyDescent="0.3">
      <c r="A56" s="89" t="s">
        <v>190</v>
      </c>
      <c r="B56" s="88" t="s">
        <v>49</v>
      </c>
      <c r="C56" s="90">
        <v>346</v>
      </c>
      <c r="D56" s="120"/>
      <c r="E56" s="87">
        <f t="shared" si="0"/>
        <v>0</v>
      </c>
    </row>
    <row r="57" spans="1:5" ht="15.75" thickBot="1" x14ac:dyDescent="0.3">
      <c r="A57" s="89" t="s">
        <v>145</v>
      </c>
      <c r="B57" s="88" t="s">
        <v>49</v>
      </c>
      <c r="C57" s="90">
        <v>372</v>
      </c>
      <c r="D57" s="120"/>
      <c r="E57" s="87">
        <f t="shared" si="0"/>
        <v>0</v>
      </c>
    </row>
    <row r="58" spans="1:5" ht="15.75" thickBot="1" x14ac:dyDescent="0.3">
      <c r="A58" s="89" t="s">
        <v>191</v>
      </c>
      <c r="B58" s="88" t="s">
        <v>49</v>
      </c>
      <c r="C58" s="90">
        <v>2166</v>
      </c>
      <c r="D58" s="120"/>
      <c r="E58" s="87">
        <f t="shared" si="0"/>
        <v>0</v>
      </c>
    </row>
    <row r="59" spans="1:5" ht="15.75" thickBot="1" x14ac:dyDescent="0.3">
      <c r="A59" s="89" t="s">
        <v>192</v>
      </c>
      <c r="B59" s="88" t="s">
        <v>49</v>
      </c>
      <c r="C59" s="90">
        <v>690</v>
      </c>
      <c r="D59" s="120"/>
      <c r="E59" s="87">
        <f t="shared" si="0"/>
        <v>0</v>
      </c>
    </row>
    <row r="60" spans="1:5" ht="15.75" thickBot="1" x14ac:dyDescent="0.3">
      <c r="A60" s="89" t="s">
        <v>193</v>
      </c>
      <c r="B60" s="88" t="s">
        <v>49</v>
      </c>
      <c r="C60" s="90">
        <v>420</v>
      </c>
      <c r="D60" s="120"/>
      <c r="E60" s="87">
        <f t="shared" si="0"/>
        <v>0</v>
      </c>
    </row>
    <row r="61" spans="1:5" ht="15.75" thickBot="1" x14ac:dyDescent="0.3">
      <c r="A61" s="91" t="s">
        <v>50</v>
      </c>
      <c r="B61" s="92"/>
      <c r="C61" s="93">
        <f>SUM(C46:C60)</f>
        <v>10015</v>
      </c>
      <c r="D61" s="94" t="s">
        <v>51</v>
      </c>
      <c r="E61" s="87">
        <f>SUM(E46:E60)</f>
        <v>0</v>
      </c>
    </row>
    <row r="62" spans="1:5" x14ac:dyDescent="0.25">
      <c r="A62" s="95" t="s">
        <v>47</v>
      </c>
      <c r="B62" s="95"/>
      <c r="C62" s="1"/>
      <c r="D62" s="1"/>
      <c r="E62" s="96"/>
    </row>
    <row r="63" spans="1:5" x14ac:dyDescent="0.25">
      <c r="A63" s="97"/>
      <c r="B63" s="97"/>
      <c r="C63" s="1"/>
      <c r="D63" s="1"/>
      <c r="E63" s="96"/>
    </row>
    <row r="64" spans="1:5" x14ac:dyDescent="0.25">
      <c r="A64" s="131" t="s">
        <v>52</v>
      </c>
      <c r="B64" s="131"/>
      <c r="C64" s="131"/>
      <c r="D64" s="1"/>
      <c r="E64" s="96"/>
    </row>
    <row r="65" spans="1:5" ht="15.75" thickBot="1" x14ac:dyDescent="0.3">
      <c r="A65" s="1"/>
      <c r="B65" s="1"/>
      <c r="C65" s="1"/>
      <c r="D65" s="1"/>
      <c r="E65" s="96"/>
    </row>
    <row r="66" spans="1:5" x14ac:dyDescent="0.25">
      <c r="A66" s="132" t="s">
        <v>42</v>
      </c>
      <c r="B66" s="80" t="s">
        <v>43</v>
      </c>
      <c r="C66" s="80" t="s">
        <v>44</v>
      </c>
      <c r="D66" s="81" t="s">
        <v>45</v>
      </c>
      <c r="E66" s="134" t="s">
        <v>46</v>
      </c>
    </row>
    <row r="67" spans="1:5" ht="15.75" thickBot="1" x14ac:dyDescent="0.3">
      <c r="A67" s="133"/>
      <c r="B67" s="82" t="s">
        <v>44</v>
      </c>
      <c r="C67" s="82" t="s">
        <v>47</v>
      </c>
      <c r="D67" s="98" t="s">
        <v>48</v>
      </c>
      <c r="E67" s="135"/>
    </row>
    <row r="68" spans="1:5" ht="15.75" thickBot="1" x14ac:dyDescent="0.3">
      <c r="A68" s="89" t="s">
        <v>146</v>
      </c>
      <c r="B68" s="88" t="s">
        <v>49</v>
      </c>
      <c r="C68" s="90">
        <v>1036</v>
      </c>
      <c r="D68" s="119"/>
      <c r="E68" s="99">
        <f t="shared" ref="E68:E124" si="1">D68*C68</f>
        <v>0</v>
      </c>
    </row>
    <row r="69" spans="1:5" ht="15.75" thickBot="1" x14ac:dyDescent="0.3">
      <c r="A69" s="89" t="s">
        <v>147</v>
      </c>
      <c r="B69" s="88" t="s">
        <v>49</v>
      </c>
      <c r="C69" s="90">
        <v>1692</v>
      </c>
      <c r="D69" s="119"/>
      <c r="E69" s="99">
        <f t="shared" si="1"/>
        <v>0</v>
      </c>
    </row>
    <row r="70" spans="1:5" ht="15.75" thickBot="1" x14ac:dyDescent="0.3">
      <c r="A70" s="89" t="s">
        <v>53</v>
      </c>
      <c r="B70" s="88" t="s">
        <v>49</v>
      </c>
      <c r="C70" s="90">
        <v>2468</v>
      </c>
      <c r="D70" s="119"/>
      <c r="E70" s="99">
        <f t="shared" si="1"/>
        <v>0</v>
      </c>
    </row>
    <row r="71" spans="1:5" ht="15.75" thickBot="1" x14ac:dyDescent="0.3">
      <c r="A71" s="89" t="s">
        <v>54</v>
      </c>
      <c r="B71" s="88" t="s">
        <v>49</v>
      </c>
      <c r="C71" s="90">
        <v>5296</v>
      </c>
      <c r="D71" s="119"/>
      <c r="E71" s="99">
        <f t="shared" si="1"/>
        <v>0</v>
      </c>
    </row>
    <row r="72" spans="1:5" ht="15.75" thickBot="1" x14ac:dyDescent="0.3">
      <c r="A72" s="89" t="s">
        <v>55</v>
      </c>
      <c r="B72" s="88" t="s">
        <v>49</v>
      </c>
      <c r="C72" s="90">
        <v>1793</v>
      </c>
      <c r="D72" s="119"/>
      <c r="E72" s="99">
        <f t="shared" si="1"/>
        <v>0</v>
      </c>
    </row>
    <row r="73" spans="1:5" ht="15.75" thickBot="1" x14ac:dyDescent="0.3">
      <c r="A73" s="89" t="s">
        <v>56</v>
      </c>
      <c r="B73" s="88" t="s">
        <v>49</v>
      </c>
      <c r="C73" s="90">
        <v>1971</v>
      </c>
      <c r="D73" s="119"/>
      <c r="E73" s="99">
        <f t="shared" si="1"/>
        <v>0</v>
      </c>
    </row>
    <row r="74" spans="1:5" ht="15.75" thickBot="1" x14ac:dyDescent="0.3">
      <c r="A74" s="89" t="s">
        <v>57</v>
      </c>
      <c r="B74" s="88" t="s">
        <v>49</v>
      </c>
      <c r="C74" s="90">
        <v>3220</v>
      </c>
      <c r="D74" s="119"/>
      <c r="E74" s="99">
        <f t="shared" si="1"/>
        <v>0</v>
      </c>
    </row>
    <row r="75" spans="1:5" ht="15.75" thickBot="1" x14ac:dyDescent="0.3">
      <c r="A75" s="89" t="s">
        <v>58</v>
      </c>
      <c r="B75" s="88" t="s">
        <v>49</v>
      </c>
      <c r="C75" s="90">
        <v>3630</v>
      </c>
      <c r="D75" s="119"/>
      <c r="E75" s="99">
        <f t="shared" si="1"/>
        <v>0</v>
      </c>
    </row>
    <row r="76" spans="1:5" ht="15.75" thickBot="1" x14ac:dyDescent="0.3">
      <c r="A76" s="89" t="s">
        <v>148</v>
      </c>
      <c r="B76" s="88" t="s">
        <v>149</v>
      </c>
      <c r="C76" s="90">
        <v>696</v>
      </c>
      <c r="D76" s="119"/>
      <c r="E76" s="99">
        <f t="shared" si="1"/>
        <v>0</v>
      </c>
    </row>
    <row r="77" spans="1:5" ht="15.75" thickBot="1" x14ac:dyDescent="0.3">
      <c r="A77" s="89" t="s">
        <v>59</v>
      </c>
      <c r="B77" s="88" t="s">
        <v>49</v>
      </c>
      <c r="C77" s="90">
        <v>2217</v>
      </c>
      <c r="D77" s="119"/>
      <c r="E77" s="99">
        <f t="shared" si="1"/>
        <v>0</v>
      </c>
    </row>
    <row r="78" spans="1:5" ht="15.75" thickBot="1" x14ac:dyDescent="0.3">
      <c r="A78" s="89" t="s">
        <v>60</v>
      </c>
      <c r="B78" s="88" t="s">
        <v>49</v>
      </c>
      <c r="C78" s="90">
        <v>10123</v>
      </c>
      <c r="D78" s="119"/>
      <c r="E78" s="99">
        <f t="shared" si="1"/>
        <v>0</v>
      </c>
    </row>
    <row r="79" spans="1:5" ht="15.75" thickBot="1" x14ac:dyDescent="0.3">
      <c r="A79" s="89" t="s">
        <v>150</v>
      </c>
      <c r="B79" s="88" t="s">
        <v>49</v>
      </c>
      <c r="C79" s="90">
        <v>836</v>
      </c>
      <c r="D79" s="119"/>
      <c r="E79" s="99">
        <f t="shared" si="1"/>
        <v>0</v>
      </c>
    </row>
    <row r="80" spans="1:5" ht="15.75" thickBot="1" x14ac:dyDescent="0.3">
      <c r="A80" s="89" t="s">
        <v>61</v>
      </c>
      <c r="B80" s="88" t="s">
        <v>49</v>
      </c>
      <c r="C80" s="90">
        <v>1649</v>
      </c>
      <c r="D80" s="119"/>
      <c r="E80" s="99">
        <f t="shared" si="1"/>
        <v>0</v>
      </c>
    </row>
    <row r="81" spans="1:5" ht="15.75" thickBot="1" x14ac:dyDescent="0.3">
      <c r="A81" s="89" t="s">
        <v>62</v>
      </c>
      <c r="B81" s="88" t="s">
        <v>49</v>
      </c>
      <c r="C81" s="90">
        <v>2251</v>
      </c>
      <c r="D81" s="119"/>
      <c r="E81" s="99">
        <f t="shared" si="1"/>
        <v>0</v>
      </c>
    </row>
    <row r="82" spans="1:5" ht="15.75" thickBot="1" x14ac:dyDescent="0.3">
      <c r="A82" s="89" t="s">
        <v>63</v>
      </c>
      <c r="B82" s="88" t="s">
        <v>49</v>
      </c>
      <c r="C82" s="90">
        <v>3364</v>
      </c>
      <c r="D82" s="119"/>
      <c r="E82" s="99">
        <f t="shared" si="1"/>
        <v>0</v>
      </c>
    </row>
    <row r="83" spans="1:5" ht="15.75" thickBot="1" x14ac:dyDescent="0.3">
      <c r="A83" s="89" t="s">
        <v>151</v>
      </c>
      <c r="B83" s="88" t="s">
        <v>49</v>
      </c>
      <c r="C83" s="90">
        <v>832</v>
      </c>
      <c r="D83" s="119"/>
      <c r="E83" s="99">
        <f t="shared" si="1"/>
        <v>0</v>
      </c>
    </row>
    <row r="84" spans="1:5" ht="15.75" thickBot="1" x14ac:dyDescent="0.3">
      <c r="A84" s="89" t="s">
        <v>152</v>
      </c>
      <c r="B84" s="88" t="s">
        <v>49</v>
      </c>
      <c r="C84" s="90">
        <v>1406</v>
      </c>
      <c r="D84" s="119"/>
      <c r="E84" s="99">
        <f t="shared" si="1"/>
        <v>0</v>
      </c>
    </row>
    <row r="85" spans="1:5" ht="15.75" thickBot="1" x14ac:dyDescent="0.3">
      <c r="A85" s="89" t="s">
        <v>64</v>
      </c>
      <c r="B85" s="88" t="s">
        <v>49</v>
      </c>
      <c r="C85" s="90">
        <v>1236</v>
      </c>
      <c r="D85" s="119"/>
      <c r="E85" s="99">
        <f t="shared" si="1"/>
        <v>0</v>
      </c>
    </row>
    <row r="86" spans="1:5" ht="15.75" thickBot="1" x14ac:dyDescent="0.3">
      <c r="A86" s="89" t="s">
        <v>65</v>
      </c>
      <c r="B86" s="88" t="s">
        <v>49</v>
      </c>
      <c r="C86" s="90">
        <v>1347</v>
      </c>
      <c r="D86" s="119"/>
      <c r="E86" s="99">
        <f t="shared" si="1"/>
        <v>0</v>
      </c>
    </row>
    <row r="87" spans="1:5" ht="15.75" thickBot="1" x14ac:dyDescent="0.3">
      <c r="A87" s="89" t="s">
        <v>66</v>
      </c>
      <c r="B87" s="88" t="s">
        <v>49</v>
      </c>
      <c r="C87" s="90">
        <v>1692</v>
      </c>
      <c r="D87" s="119"/>
      <c r="E87" s="99">
        <f t="shared" si="1"/>
        <v>0</v>
      </c>
    </row>
    <row r="88" spans="1:5" ht="15.75" thickBot="1" x14ac:dyDescent="0.3">
      <c r="A88" s="89" t="s">
        <v>153</v>
      </c>
      <c r="B88" s="88" t="s">
        <v>49</v>
      </c>
      <c r="C88" s="90">
        <v>914</v>
      </c>
      <c r="D88" s="119"/>
      <c r="E88" s="99">
        <f t="shared" si="1"/>
        <v>0</v>
      </c>
    </row>
    <row r="89" spans="1:5" ht="15.75" thickBot="1" x14ac:dyDescent="0.3">
      <c r="A89" s="89" t="s">
        <v>154</v>
      </c>
      <c r="B89" s="88" t="s">
        <v>49</v>
      </c>
      <c r="C89" s="90">
        <v>1484</v>
      </c>
      <c r="D89" s="119"/>
      <c r="E89" s="99">
        <f t="shared" si="1"/>
        <v>0</v>
      </c>
    </row>
    <row r="90" spans="1:5" ht="15.75" thickBot="1" x14ac:dyDescent="0.3">
      <c r="A90" s="89" t="s">
        <v>67</v>
      </c>
      <c r="B90" s="88" t="s">
        <v>49</v>
      </c>
      <c r="C90" s="90">
        <v>1445</v>
      </c>
      <c r="D90" s="119"/>
      <c r="E90" s="99">
        <f t="shared" si="1"/>
        <v>0</v>
      </c>
    </row>
    <row r="91" spans="1:5" ht="15.75" thickBot="1" x14ac:dyDescent="0.3">
      <c r="A91" s="89" t="s">
        <v>68</v>
      </c>
      <c r="B91" s="88" t="s">
        <v>49</v>
      </c>
      <c r="C91" s="90">
        <v>1398</v>
      </c>
      <c r="D91" s="119"/>
      <c r="E91" s="99">
        <f t="shared" si="1"/>
        <v>0</v>
      </c>
    </row>
    <row r="92" spans="1:5" ht="15.75" thickBot="1" x14ac:dyDescent="0.3">
      <c r="A92" s="89" t="s">
        <v>155</v>
      </c>
      <c r="B92" s="88" t="s">
        <v>49</v>
      </c>
      <c r="C92" s="90">
        <v>1784</v>
      </c>
      <c r="D92" s="119"/>
      <c r="E92" s="99">
        <f t="shared" si="1"/>
        <v>0</v>
      </c>
    </row>
    <row r="93" spans="1:5" ht="15.75" thickBot="1" x14ac:dyDescent="0.3">
      <c r="A93" s="89" t="s">
        <v>69</v>
      </c>
      <c r="B93" s="88" t="s">
        <v>49</v>
      </c>
      <c r="C93" s="90">
        <v>3997</v>
      </c>
      <c r="D93" s="119"/>
      <c r="E93" s="99">
        <f t="shared" si="1"/>
        <v>0</v>
      </c>
    </row>
    <row r="94" spans="1:5" ht="15.75" thickBot="1" x14ac:dyDescent="0.3">
      <c r="A94" s="89" t="s">
        <v>70</v>
      </c>
      <c r="B94" s="88" t="s">
        <v>49</v>
      </c>
      <c r="C94" s="90">
        <v>1320</v>
      </c>
      <c r="D94" s="119"/>
      <c r="E94" s="99">
        <f t="shared" si="1"/>
        <v>0</v>
      </c>
    </row>
    <row r="95" spans="1:5" ht="15.75" thickBot="1" x14ac:dyDescent="0.3">
      <c r="A95" s="89" t="s">
        <v>71</v>
      </c>
      <c r="B95" s="88" t="s">
        <v>49</v>
      </c>
      <c r="C95" s="90">
        <v>2712</v>
      </c>
      <c r="D95" s="119"/>
      <c r="E95" s="99">
        <f t="shared" si="1"/>
        <v>0</v>
      </c>
    </row>
    <row r="96" spans="1:5" ht="15.75" thickBot="1" x14ac:dyDescent="0.3">
      <c r="A96" s="89" t="s">
        <v>156</v>
      </c>
      <c r="B96" s="88" t="s">
        <v>49</v>
      </c>
      <c r="C96" s="90">
        <v>1820</v>
      </c>
      <c r="D96" s="119"/>
      <c r="E96" s="99">
        <f t="shared" si="1"/>
        <v>0</v>
      </c>
    </row>
    <row r="97" spans="1:5" ht="15.75" thickBot="1" x14ac:dyDescent="0.3">
      <c r="A97" s="89" t="s">
        <v>72</v>
      </c>
      <c r="B97" s="88" t="s">
        <v>49</v>
      </c>
      <c r="C97" s="90">
        <v>1847</v>
      </c>
      <c r="D97" s="119"/>
      <c r="E97" s="99">
        <f t="shared" si="1"/>
        <v>0</v>
      </c>
    </row>
    <row r="98" spans="1:5" ht="15.75" thickBot="1" x14ac:dyDescent="0.3">
      <c r="A98" s="89" t="s">
        <v>73</v>
      </c>
      <c r="B98" s="88" t="s">
        <v>49</v>
      </c>
      <c r="C98" s="90">
        <v>1379</v>
      </c>
      <c r="D98" s="119"/>
      <c r="E98" s="99">
        <f t="shared" si="1"/>
        <v>0</v>
      </c>
    </row>
    <row r="99" spans="1:5" ht="15.75" thickBot="1" x14ac:dyDescent="0.3">
      <c r="A99" s="89" t="s">
        <v>74</v>
      </c>
      <c r="B99" s="88" t="s">
        <v>49</v>
      </c>
      <c r="C99" s="90">
        <v>1530</v>
      </c>
      <c r="D99" s="119"/>
      <c r="E99" s="99">
        <f t="shared" si="1"/>
        <v>0</v>
      </c>
    </row>
    <row r="100" spans="1:5" ht="15.75" thickBot="1" x14ac:dyDescent="0.3">
      <c r="A100" s="89" t="s">
        <v>157</v>
      </c>
      <c r="B100" s="88" t="s">
        <v>49</v>
      </c>
      <c r="C100" s="90">
        <v>756</v>
      </c>
      <c r="D100" s="119"/>
      <c r="E100" s="99">
        <f t="shared" si="1"/>
        <v>0</v>
      </c>
    </row>
    <row r="101" spans="1:5" ht="15.75" thickBot="1" x14ac:dyDescent="0.3">
      <c r="A101" s="89" t="s">
        <v>158</v>
      </c>
      <c r="B101" s="88" t="s">
        <v>49</v>
      </c>
      <c r="C101" s="90">
        <v>952</v>
      </c>
      <c r="D101" s="119"/>
      <c r="E101" s="99">
        <f t="shared" si="1"/>
        <v>0</v>
      </c>
    </row>
    <row r="102" spans="1:5" ht="15.75" thickBot="1" x14ac:dyDescent="0.3">
      <c r="A102" s="89" t="s">
        <v>75</v>
      </c>
      <c r="B102" s="88" t="s">
        <v>49</v>
      </c>
      <c r="C102" s="90">
        <v>688</v>
      </c>
      <c r="D102" s="119"/>
      <c r="E102" s="99">
        <f t="shared" si="1"/>
        <v>0</v>
      </c>
    </row>
    <row r="103" spans="1:5" ht="15.75" thickBot="1" x14ac:dyDescent="0.3">
      <c r="A103" s="89" t="s">
        <v>159</v>
      </c>
      <c r="B103" s="88" t="s">
        <v>49</v>
      </c>
      <c r="C103" s="90">
        <v>1206</v>
      </c>
      <c r="D103" s="119"/>
      <c r="E103" s="99">
        <f t="shared" si="1"/>
        <v>0</v>
      </c>
    </row>
    <row r="104" spans="1:5" ht="15.75" thickBot="1" x14ac:dyDescent="0.3">
      <c r="A104" s="89" t="s">
        <v>160</v>
      </c>
      <c r="B104" s="88" t="s">
        <v>49</v>
      </c>
      <c r="C104" s="90">
        <v>1152</v>
      </c>
      <c r="D104" s="119"/>
      <c r="E104" s="99">
        <f t="shared" si="1"/>
        <v>0</v>
      </c>
    </row>
    <row r="105" spans="1:5" ht="15.75" thickBot="1" x14ac:dyDescent="0.3">
      <c r="A105" s="89" t="s">
        <v>76</v>
      </c>
      <c r="B105" s="88" t="s">
        <v>149</v>
      </c>
      <c r="C105" s="90">
        <v>2005</v>
      </c>
      <c r="D105" s="119"/>
      <c r="E105" s="99">
        <f t="shared" si="1"/>
        <v>0</v>
      </c>
    </row>
    <row r="106" spans="1:5" ht="15.75" thickBot="1" x14ac:dyDescent="0.3">
      <c r="A106" s="89" t="s">
        <v>161</v>
      </c>
      <c r="B106" s="88" t="s">
        <v>49</v>
      </c>
      <c r="C106" s="90">
        <v>962</v>
      </c>
      <c r="D106" s="119"/>
      <c r="E106" s="99">
        <f t="shared" si="1"/>
        <v>0</v>
      </c>
    </row>
    <row r="107" spans="1:5" ht="15.75" thickBot="1" x14ac:dyDescent="0.3">
      <c r="A107" s="89" t="s">
        <v>162</v>
      </c>
      <c r="B107" s="88" t="s">
        <v>49</v>
      </c>
      <c r="C107" s="90">
        <v>4380</v>
      </c>
      <c r="D107" s="119"/>
      <c r="E107" s="99">
        <f t="shared" si="1"/>
        <v>0</v>
      </c>
    </row>
    <row r="108" spans="1:5" ht="15.75" thickBot="1" x14ac:dyDescent="0.3">
      <c r="A108" s="89" t="s">
        <v>77</v>
      </c>
      <c r="B108" s="88" t="s">
        <v>49</v>
      </c>
      <c r="C108" s="90">
        <v>1361</v>
      </c>
      <c r="D108" s="119"/>
      <c r="E108" s="99">
        <f t="shared" si="1"/>
        <v>0</v>
      </c>
    </row>
    <row r="109" spans="1:5" ht="15.75" thickBot="1" x14ac:dyDescent="0.3">
      <c r="A109" s="89" t="s">
        <v>78</v>
      </c>
      <c r="B109" s="88" t="s">
        <v>49</v>
      </c>
      <c r="C109" s="90">
        <v>1521</v>
      </c>
      <c r="D109" s="119"/>
      <c r="E109" s="99">
        <f t="shared" si="1"/>
        <v>0</v>
      </c>
    </row>
    <row r="110" spans="1:5" ht="15.75" thickBot="1" x14ac:dyDescent="0.3">
      <c r="A110" s="89" t="s">
        <v>163</v>
      </c>
      <c r="B110" s="88" t="s">
        <v>49</v>
      </c>
      <c r="C110" s="90">
        <v>1046</v>
      </c>
      <c r="D110" s="119"/>
      <c r="E110" s="99">
        <f t="shared" si="1"/>
        <v>0</v>
      </c>
    </row>
    <row r="111" spans="1:5" ht="15.75" thickBot="1" x14ac:dyDescent="0.3">
      <c r="A111" s="89" t="s">
        <v>164</v>
      </c>
      <c r="B111" s="88" t="s">
        <v>49</v>
      </c>
      <c r="C111" s="90">
        <v>2038</v>
      </c>
      <c r="D111" s="119"/>
      <c r="E111" s="99">
        <f t="shared" si="1"/>
        <v>0</v>
      </c>
    </row>
    <row r="112" spans="1:5" ht="15.75" thickBot="1" x14ac:dyDescent="0.3">
      <c r="A112" s="89" t="s">
        <v>165</v>
      </c>
      <c r="B112" s="88" t="s">
        <v>49</v>
      </c>
      <c r="C112" s="90">
        <v>3376</v>
      </c>
      <c r="D112" s="119"/>
      <c r="E112" s="99">
        <f t="shared" si="1"/>
        <v>0</v>
      </c>
    </row>
    <row r="113" spans="1:25" ht="15.75" thickBot="1" x14ac:dyDescent="0.3">
      <c r="A113" s="89" t="s">
        <v>166</v>
      </c>
      <c r="B113" s="88" t="s">
        <v>49</v>
      </c>
      <c r="C113" s="90">
        <v>2578</v>
      </c>
      <c r="D113" s="119"/>
      <c r="E113" s="99">
        <f t="shared" si="1"/>
        <v>0</v>
      </c>
    </row>
    <row r="114" spans="1:25" ht="15.75" thickBot="1" x14ac:dyDescent="0.3">
      <c r="A114" s="89" t="s">
        <v>167</v>
      </c>
      <c r="B114" s="88" t="s">
        <v>49</v>
      </c>
      <c r="C114" s="90">
        <v>4238</v>
      </c>
      <c r="D114" s="119"/>
      <c r="E114" s="99">
        <f>D114*C114</f>
        <v>0</v>
      </c>
    </row>
    <row r="115" spans="1:25" ht="15.75" thickBot="1" x14ac:dyDescent="0.3">
      <c r="A115" s="89" t="s">
        <v>168</v>
      </c>
      <c r="B115" s="88" t="s">
        <v>49</v>
      </c>
      <c r="C115" s="90">
        <v>2316</v>
      </c>
      <c r="D115" s="119"/>
      <c r="E115" s="99">
        <f>D115*C115</f>
        <v>0</v>
      </c>
    </row>
    <row r="116" spans="1:25" ht="15.75" thickBot="1" x14ac:dyDescent="0.3">
      <c r="A116" s="89" t="s">
        <v>79</v>
      </c>
      <c r="B116" s="88" t="s">
        <v>49</v>
      </c>
      <c r="C116" s="90">
        <v>2730</v>
      </c>
      <c r="D116" s="119"/>
      <c r="E116" s="99">
        <f t="shared" si="1"/>
        <v>0</v>
      </c>
    </row>
    <row r="117" spans="1:25" ht="15.75" thickBot="1" x14ac:dyDescent="0.3">
      <c r="A117" s="89" t="s">
        <v>169</v>
      </c>
      <c r="B117" s="88" t="s">
        <v>49</v>
      </c>
      <c r="C117" s="90">
        <v>1066</v>
      </c>
      <c r="D117" s="119"/>
      <c r="E117" s="99">
        <f t="shared" si="1"/>
        <v>0</v>
      </c>
    </row>
    <row r="118" spans="1:25" ht="15.75" thickBot="1" x14ac:dyDescent="0.3">
      <c r="A118" s="89" t="s">
        <v>170</v>
      </c>
      <c r="B118" s="88" t="s">
        <v>49</v>
      </c>
      <c r="C118" s="90">
        <v>718</v>
      </c>
      <c r="D118" s="119"/>
      <c r="E118" s="99">
        <f t="shared" si="1"/>
        <v>0</v>
      </c>
    </row>
    <row r="119" spans="1:25" ht="15.75" thickBot="1" x14ac:dyDescent="0.3">
      <c r="A119" s="89" t="s">
        <v>171</v>
      </c>
      <c r="B119" s="88" t="s">
        <v>149</v>
      </c>
      <c r="C119" s="90">
        <v>822</v>
      </c>
      <c r="D119" s="119"/>
      <c r="E119" s="99">
        <f t="shared" si="1"/>
        <v>0</v>
      </c>
    </row>
    <row r="120" spans="1:25" ht="15.75" thickBot="1" x14ac:dyDescent="0.3">
      <c r="A120" s="89" t="s">
        <v>172</v>
      </c>
      <c r="B120" s="88" t="s">
        <v>49</v>
      </c>
      <c r="C120" s="90">
        <v>1000</v>
      </c>
      <c r="D120" s="119"/>
      <c r="E120" s="99">
        <f t="shared" si="1"/>
        <v>0</v>
      </c>
    </row>
    <row r="121" spans="1:25" ht="15.75" thickBot="1" x14ac:dyDescent="0.3">
      <c r="A121" s="89" t="s">
        <v>173</v>
      </c>
      <c r="B121" s="88" t="s">
        <v>49</v>
      </c>
      <c r="C121" s="90">
        <v>1714</v>
      </c>
      <c r="D121" s="119"/>
      <c r="E121" s="99">
        <f t="shared" si="1"/>
        <v>0</v>
      </c>
    </row>
    <row r="122" spans="1:25" ht="15.75" thickBot="1" x14ac:dyDescent="0.3">
      <c r="A122" s="89" t="s">
        <v>80</v>
      </c>
      <c r="B122" s="88" t="s">
        <v>49</v>
      </c>
      <c r="C122" s="90">
        <v>1754</v>
      </c>
      <c r="D122" s="119"/>
      <c r="E122" s="99">
        <f t="shared" si="1"/>
        <v>0</v>
      </c>
    </row>
    <row r="123" spans="1:25" ht="15.75" thickBot="1" x14ac:dyDescent="0.3">
      <c r="A123" s="89" t="s">
        <v>174</v>
      </c>
      <c r="B123" s="88" t="s">
        <v>149</v>
      </c>
      <c r="C123" s="90">
        <v>5424</v>
      </c>
      <c r="D123" s="119"/>
      <c r="E123" s="99">
        <f t="shared" si="1"/>
        <v>0</v>
      </c>
    </row>
    <row r="124" spans="1:25" ht="15.75" thickBot="1" x14ac:dyDescent="0.3">
      <c r="A124" s="89" t="s">
        <v>81</v>
      </c>
      <c r="B124" s="88" t="s">
        <v>149</v>
      </c>
      <c r="C124" s="100">
        <v>4682</v>
      </c>
      <c r="D124" s="119"/>
      <c r="E124" s="99">
        <f t="shared" si="1"/>
        <v>0</v>
      </c>
    </row>
    <row r="125" spans="1:25" ht="15.75" thickBot="1" x14ac:dyDescent="0.3">
      <c r="A125" s="91" t="s">
        <v>82</v>
      </c>
      <c r="B125" s="92"/>
      <c r="C125" s="93">
        <f>SUM(C68:C124)</f>
        <v>120870</v>
      </c>
      <c r="D125" s="94" t="s">
        <v>83</v>
      </c>
      <c r="E125" s="101">
        <f>SUM(E68:E124)</f>
        <v>0</v>
      </c>
    </row>
    <row r="126" spans="1:25" x14ac:dyDescent="0.25">
      <c r="A126" s="91" t="s">
        <v>47</v>
      </c>
      <c r="B126" s="92"/>
      <c r="C126" s="102"/>
      <c r="D126" s="1"/>
      <c r="E126" s="1"/>
      <c r="M126" s="103"/>
      <c r="Y126" s="103" t="s">
        <v>84</v>
      </c>
    </row>
    <row r="127" spans="1:25" x14ac:dyDescent="0.25">
      <c r="A127" s="97"/>
      <c r="B127" s="97"/>
      <c r="C127" s="1"/>
      <c r="D127" s="1"/>
      <c r="E127" s="1"/>
    </row>
    <row r="128" spans="1:25" x14ac:dyDescent="0.25">
      <c r="A128" s="131" t="s">
        <v>85</v>
      </c>
      <c r="B128" s="131"/>
      <c r="C128" s="131"/>
      <c r="D128" s="1"/>
      <c r="E128" s="1"/>
    </row>
    <row r="129" spans="1:5" ht="15.75" thickBot="1" x14ac:dyDescent="0.3">
      <c r="A129" s="1"/>
      <c r="B129" s="1"/>
      <c r="C129" s="1"/>
      <c r="D129" s="1"/>
      <c r="E129" s="1"/>
    </row>
    <row r="130" spans="1:5" x14ac:dyDescent="0.25">
      <c r="A130" s="132" t="s">
        <v>42</v>
      </c>
      <c r="B130" s="80" t="s">
        <v>43</v>
      </c>
      <c r="C130" s="80" t="s">
        <v>44</v>
      </c>
      <c r="D130" s="81" t="s">
        <v>45</v>
      </c>
      <c r="E130" s="134" t="s">
        <v>46</v>
      </c>
    </row>
    <row r="131" spans="1:5" ht="15.75" thickBot="1" x14ac:dyDescent="0.3">
      <c r="A131" s="133"/>
      <c r="B131" s="82" t="s">
        <v>44</v>
      </c>
      <c r="C131" s="82" t="s">
        <v>47</v>
      </c>
      <c r="D131" s="83" t="s">
        <v>48</v>
      </c>
      <c r="E131" s="135"/>
    </row>
    <row r="132" spans="1:5" ht="15.75" thickBot="1" x14ac:dyDescent="0.3">
      <c r="A132" s="89" t="s">
        <v>175</v>
      </c>
      <c r="B132" s="88" t="s">
        <v>49</v>
      </c>
      <c r="C132" s="90">
        <v>563</v>
      </c>
      <c r="D132" s="120"/>
      <c r="E132" s="99">
        <f t="shared" ref="E132:E164" si="2">D132*C132</f>
        <v>0</v>
      </c>
    </row>
    <row r="133" spans="1:5" ht="15.75" thickBot="1" x14ac:dyDescent="0.3">
      <c r="A133" s="89" t="s">
        <v>140</v>
      </c>
      <c r="B133" s="88" t="s">
        <v>49</v>
      </c>
      <c r="C133" s="90">
        <v>728</v>
      </c>
      <c r="D133" s="120"/>
      <c r="E133" s="99">
        <f t="shared" si="2"/>
        <v>0</v>
      </c>
    </row>
    <row r="134" spans="1:5" ht="15.75" thickBot="1" x14ac:dyDescent="0.3">
      <c r="A134" s="89" t="s">
        <v>87</v>
      </c>
      <c r="B134" s="88" t="s">
        <v>49</v>
      </c>
      <c r="C134" s="90">
        <v>1771</v>
      </c>
      <c r="D134" s="120"/>
      <c r="E134" s="99">
        <f t="shared" si="2"/>
        <v>0</v>
      </c>
    </row>
    <row r="135" spans="1:5" ht="15.75" thickBot="1" x14ac:dyDescent="0.3">
      <c r="A135" s="89" t="s">
        <v>86</v>
      </c>
      <c r="B135" s="88" t="s">
        <v>49</v>
      </c>
      <c r="C135" s="90">
        <v>563</v>
      </c>
      <c r="D135" s="120"/>
      <c r="E135" s="99">
        <f t="shared" si="2"/>
        <v>0</v>
      </c>
    </row>
    <row r="136" spans="1:5" ht="15.75" thickBot="1" x14ac:dyDescent="0.3">
      <c r="A136" s="89" t="s">
        <v>87</v>
      </c>
      <c r="B136" s="88" t="s">
        <v>49</v>
      </c>
      <c r="C136" s="90">
        <v>970</v>
      </c>
      <c r="D136" s="120"/>
      <c r="E136" s="99">
        <f t="shared" si="2"/>
        <v>0</v>
      </c>
    </row>
    <row r="137" spans="1:5" ht="15.75" thickBot="1" x14ac:dyDescent="0.3">
      <c r="A137" s="89" t="s">
        <v>88</v>
      </c>
      <c r="B137" s="88" t="s">
        <v>49</v>
      </c>
      <c r="C137" s="90">
        <v>2296</v>
      </c>
      <c r="D137" s="120"/>
      <c r="E137" s="99">
        <f t="shared" si="2"/>
        <v>0</v>
      </c>
    </row>
    <row r="138" spans="1:5" ht="15.75" thickBot="1" x14ac:dyDescent="0.3">
      <c r="A138" s="89" t="s">
        <v>89</v>
      </c>
      <c r="B138" s="88" t="s">
        <v>49</v>
      </c>
      <c r="C138" s="90">
        <v>675</v>
      </c>
      <c r="D138" s="120"/>
      <c r="E138" s="99">
        <f t="shared" si="2"/>
        <v>0</v>
      </c>
    </row>
    <row r="139" spans="1:5" ht="15.75" thickBot="1" x14ac:dyDescent="0.3">
      <c r="A139" s="89" t="s">
        <v>176</v>
      </c>
      <c r="B139" s="88" t="s">
        <v>49</v>
      </c>
      <c r="C139" s="90">
        <v>1380</v>
      </c>
      <c r="D139" s="120"/>
      <c r="E139" s="99">
        <f t="shared" si="2"/>
        <v>0</v>
      </c>
    </row>
    <row r="140" spans="1:5" ht="15.75" thickBot="1" x14ac:dyDescent="0.3">
      <c r="A140" s="89" t="s">
        <v>138</v>
      </c>
      <c r="B140" s="88" t="s">
        <v>49</v>
      </c>
      <c r="C140" s="90">
        <v>1065</v>
      </c>
      <c r="D140" s="120"/>
      <c r="E140" s="99">
        <f t="shared" si="2"/>
        <v>0</v>
      </c>
    </row>
    <row r="141" spans="1:5" ht="15.75" thickBot="1" x14ac:dyDescent="0.3">
      <c r="A141" s="89" t="s">
        <v>90</v>
      </c>
      <c r="B141" s="88" t="s">
        <v>49</v>
      </c>
      <c r="C141" s="90">
        <v>1418</v>
      </c>
      <c r="D141" s="120"/>
      <c r="E141" s="99">
        <f t="shared" si="2"/>
        <v>0</v>
      </c>
    </row>
    <row r="142" spans="1:5" ht="15.75" thickBot="1" x14ac:dyDescent="0.3">
      <c r="A142" s="89" t="s">
        <v>91</v>
      </c>
      <c r="B142" s="88" t="s">
        <v>49</v>
      </c>
      <c r="C142" s="90">
        <v>2415</v>
      </c>
      <c r="D142" s="120"/>
      <c r="E142" s="99">
        <f t="shared" si="2"/>
        <v>0</v>
      </c>
    </row>
    <row r="143" spans="1:5" ht="15.75" thickBot="1" x14ac:dyDescent="0.3">
      <c r="A143" s="89" t="s">
        <v>92</v>
      </c>
      <c r="B143" s="88" t="s">
        <v>49</v>
      </c>
      <c r="C143" s="90">
        <v>1071</v>
      </c>
      <c r="D143" s="120"/>
      <c r="E143" s="99">
        <f t="shared" si="2"/>
        <v>0</v>
      </c>
    </row>
    <row r="144" spans="1:5" ht="15.75" thickBot="1" x14ac:dyDescent="0.3">
      <c r="A144" s="89" t="s">
        <v>93</v>
      </c>
      <c r="B144" s="88" t="s">
        <v>49</v>
      </c>
      <c r="C144" s="90">
        <v>605</v>
      </c>
      <c r="D144" s="120"/>
      <c r="E144" s="99">
        <f t="shared" si="2"/>
        <v>0</v>
      </c>
    </row>
    <row r="145" spans="1:5" ht="15.75" thickBot="1" x14ac:dyDescent="0.3">
      <c r="A145" s="89" t="s">
        <v>94</v>
      </c>
      <c r="B145" s="88" t="s">
        <v>49</v>
      </c>
      <c r="C145" s="90">
        <v>11517</v>
      </c>
      <c r="D145" s="120"/>
      <c r="E145" s="99">
        <f t="shared" si="2"/>
        <v>0</v>
      </c>
    </row>
    <row r="146" spans="1:5" ht="15.75" thickBot="1" x14ac:dyDescent="0.3">
      <c r="A146" s="89" t="s">
        <v>95</v>
      </c>
      <c r="B146" s="88" t="s">
        <v>49</v>
      </c>
      <c r="C146" s="90">
        <v>2713</v>
      </c>
      <c r="D146" s="120"/>
      <c r="E146" s="99">
        <f t="shared" si="2"/>
        <v>0</v>
      </c>
    </row>
    <row r="147" spans="1:5" ht="15.75" thickBot="1" x14ac:dyDescent="0.3">
      <c r="A147" s="89" t="s">
        <v>96</v>
      </c>
      <c r="B147" s="88" t="s">
        <v>49</v>
      </c>
      <c r="C147" s="90">
        <v>690</v>
      </c>
      <c r="D147" s="120"/>
      <c r="E147" s="99">
        <f t="shared" si="2"/>
        <v>0</v>
      </c>
    </row>
    <row r="148" spans="1:5" ht="15.75" thickBot="1" x14ac:dyDescent="0.3">
      <c r="A148" s="89" t="s">
        <v>97</v>
      </c>
      <c r="B148" s="88" t="s">
        <v>49</v>
      </c>
      <c r="C148" s="90">
        <v>1160</v>
      </c>
      <c r="D148" s="120"/>
      <c r="E148" s="99">
        <f t="shared" si="2"/>
        <v>0</v>
      </c>
    </row>
    <row r="149" spans="1:5" ht="15.75" thickBot="1" x14ac:dyDescent="0.3">
      <c r="A149" s="89" t="s">
        <v>177</v>
      </c>
      <c r="B149" s="88" t="s">
        <v>149</v>
      </c>
      <c r="C149" s="90">
        <v>300</v>
      </c>
      <c r="D149" s="120"/>
      <c r="E149" s="99">
        <f t="shared" si="2"/>
        <v>0</v>
      </c>
    </row>
    <row r="150" spans="1:5" ht="15.75" thickBot="1" x14ac:dyDescent="0.3">
      <c r="A150" s="89" t="s">
        <v>98</v>
      </c>
      <c r="B150" s="88" t="s">
        <v>49</v>
      </c>
      <c r="C150" s="90">
        <v>1258</v>
      </c>
      <c r="D150" s="120"/>
      <c r="E150" s="99">
        <f t="shared" si="2"/>
        <v>0</v>
      </c>
    </row>
    <row r="151" spans="1:5" ht="15.75" thickBot="1" x14ac:dyDescent="0.3">
      <c r="A151" s="89" t="s">
        <v>99</v>
      </c>
      <c r="B151" s="88" t="s">
        <v>49</v>
      </c>
      <c r="C151" s="90">
        <v>1681</v>
      </c>
      <c r="D151" s="120"/>
      <c r="E151" s="99">
        <f t="shared" si="2"/>
        <v>0</v>
      </c>
    </row>
    <row r="152" spans="1:5" ht="15.75" thickBot="1" x14ac:dyDescent="0.3">
      <c r="A152" s="89" t="s">
        <v>100</v>
      </c>
      <c r="B152" s="88" t="s">
        <v>49</v>
      </c>
      <c r="C152" s="90">
        <v>1622</v>
      </c>
      <c r="D152" s="120"/>
      <c r="E152" s="99">
        <f t="shared" si="2"/>
        <v>0</v>
      </c>
    </row>
    <row r="153" spans="1:5" ht="15.75" thickBot="1" x14ac:dyDescent="0.3">
      <c r="A153" s="89" t="s">
        <v>178</v>
      </c>
      <c r="B153" s="88" t="s">
        <v>49</v>
      </c>
      <c r="C153" s="90">
        <v>766</v>
      </c>
      <c r="D153" s="120"/>
      <c r="E153" s="99">
        <f t="shared" si="2"/>
        <v>0</v>
      </c>
    </row>
    <row r="154" spans="1:5" ht="15.75" thickBot="1" x14ac:dyDescent="0.3">
      <c r="A154" s="89" t="s">
        <v>101</v>
      </c>
      <c r="B154" s="88" t="s">
        <v>49</v>
      </c>
      <c r="C154" s="90">
        <v>482</v>
      </c>
      <c r="D154" s="120"/>
      <c r="E154" s="99">
        <f t="shared" si="2"/>
        <v>0</v>
      </c>
    </row>
    <row r="155" spans="1:5" ht="15.75" thickBot="1" x14ac:dyDescent="0.3">
      <c r="A155" s="89" t="s">
        <v>179</v>
      </c>
      <c r="B155" s="88" t="s">
        <v>49</v>
      </c>
      <c r="C155" s="90">
        <v>1380</v>
      </c>
      <c r="D155" s="120"/>
      <c r="E155" s="99">
        <f t="shared" si="2"/>
        <v>0</v>
      </c>
    </row>
    <row r="156" spans="1:5" ht="15.75" thickBot="1" x14ac:dyDescent="0.3">
      <c r="A156" s="89" t="s">
        <v>141</v>
      </c>
      <c r="B156" s="88" t="s">
        <v>49</v>
      </c>
      <c r="C156" s="90">
        <v>1098</v>
      </c>
      <c r="D156" s="120"/>
      <c r="E156" s="99">
        <f t="shared" si="2"/>
        <v>0</v>
      </c>
    </row>
    <row r="157" spans="1:5" ht="15.75" thickBot="1" x14ac:dyDescent="0.3">
      <c r="A157" s="89" t="s">
        <v>142</v>
      </c>
      <c r="B157" s="88" t="s">
        <v>49</v>
      </c>
      <c r="C157" s="90">
        <v>2660</v>
      </c>
      <c r="D157" s="120"/>
      <c r="E157" s="99">
        <f t="shared" si="2"/>
        <v>0</v>
      </c>
    </row>
    <row r="158" spans="1:5" ht="15.75" thickBot="1" x14ac:dyDescent="0.3">
      <c r="A158" s="89" t="s">
        <v>143</v>
      </c>
      <c r="B158" s="88" t="s">
        <v>49</v>
      </c>
      <c r="C158" s="90">
        <v>5782</v>
      </c>
      <c r="D158" s="120"/>
      <c r="E158" s="99">
        <f t="shared" si="2"/>
        <v>0</v>
      </c>
    </row>
    <row r="159" spans="1:5" ht="15.75" thickBot="1" x14ac:dyDescent="0.3">
      <c r="A159" s="89" t="s">
        <v>102</v>
      </c>
      <c r="B159" s="88" t="s">
        <v>49</v>
      </c>
      <c r="C159" s="90">
        <v>789</v>
      </c>
      <c r="D159" s="120"/>
      <c r="E159" s="99">
        <f t="shared" si="2"/>
        <v>0</v>
      </c>
    </row>
    <row r="160" spans="1:5" ht="15.75" thickBot="1" x14ac:dyDescent="0.3">
      <c r="A160" s="89" t="s">
        <v>139</v>
      </c>
      <c r="B160" s="88" t="s">
        <v>49</v>
      </c>
      <c r="C160" s="90">
        <v>2759</v>
      </c>
      <c r="D160" s="120"/>
      <c r="E160" s="99">
        <f t="shared" si="2"/>
        <v>0</v>
      </c>
    </row>
    <row r="161" spans="1:5" ht="15.75" thickBot="1" x14ac:dyDescent="0.3">
      <c r="A161" s="89" t="s">
        <v>103</v>
      </c>
      <c r="B161" s="88" t="s">
        <v>49</v>
      </c>
      <c r="C161" s="90">
        <v>970</v>
      </c>
      <c r="D161" s="120"/>
      <c r="E161" s="99">
        <f t="shared" si="2"/>
        <v>0</v>
      </c>
    </row>
    <row r="162" spans="1:5" ht="15.75" thickBot="1" x14ac:dyDescent="0.3">
      <c r="A162" s="89" t="s">
        <v>104</v>
      </c>
      <c r="B162" s="88" t="s">
        <v>49</v>
      </c>
      <c r="C162" s="90">
        <v>1199</v>
      </c>
      <c r="D162" s="120"/>
      <c r="E162" s="99">
        <f t="shared" si="2"/>
        <v>0</v>
      </c>
    </row>
    <row r="163" spans="1:5" ht="15.75" thickBot="1" x14ac:dyDescent="0.3">
      <c r="A163" s="89" t="s">
        <v>105</v>
      </c>
      <c r="B163" s="88" t="s">
        <v>49</v>
      </c>
      <c r="C163" s="90">
        <v>1333</v>
      </c>
      <c r="D163" s="120"/>
      <c r="E163" s="99">
        <f t="shared" si="2"/>
        <v>0</v>
      </c>
    </row>
    <row r="164" spans="1:5" ht="15.75" thickBot="1" x14ac:dyDescent="0.3">
      <c r="A164" s="89" t="s">
        <v>106</v>
      </c>
      <c r="B164" s="88" t="s">
        <v>49</v>
      </c>
      <c r="C164" s="90">
        <v>6141</v>
      </c>
      <c r="D164" s="120"/>
      <c r="E164" s="99">
        <f t="shared" si="2"/>
        <v>0</v>
      </c>
    </row>
    <row r="165" spans="1:5" ht="15.75" thickBot="1" x14ac:dyDescent="0.3">
      <c r="A165" s="91" t="s">
        <v>107</v>
      </c>
      <c r="B165" s="92"/>
      <c r="C165" s="93">
        <f>SUM(C132:C164)</f>
        <v>61820</v>
      </c>
      <c r="D165" s="104" t="s">
        <v>108</v>
      </c>
      <c r="E165" s="101">
        <f>SUM(E132:E164)</f>
        <v>0</v>
      </c>
    </row>
    <row r="166" spans="1:5" x14ac:dyDescent="0.25">
      <c r="A166" s="1"/>
      <c r="B166" s="1"/>
      <c r="C166" s="105"/>
      <c r="D166" s="104"/>
      <c r="E166" s="106"/>
    </row>
    <row r="167" spans="1:5" x14ac:dyDescent="0.25">
      <c r="A167" s="1"/>
      <c r="B167" s="1"/>
      <c r="C167" s="107" t="s">
        <v>109</v>
      </c>
      <c r="D167" s="104"/>
      <c r="E167" s="106"/>
    </row>
    <row r="168" spans="1:5" ht="15.75" thickBot="1" x14ac:dyDescent="0.3">
      <c r="A168" s="1"/>
      <c r="B168" s="1"/>
      <c r="C168" s="1"/>
      <c r="E168" s="1"/>
    </row>
    <row r="169" spans="1:5" ht="15.75" thickBot="1" x14ac:dyDescent="0.3">
      <c r="A169" s="108" t="s">
        <v>110</v>
      </c>
      <c r="B169" s="1" t="s">
        <v>111</v>
      </c>
      <c r="D169" s="109"/>
      <c r="E169" s="110">
        <f>SUM(E61,E125,E165)</f>
        <v>0</v>
      </c>
    </row>
    <row r="170" spans="1:5" ht="15.75" thickBot="1" x14ac:dyDescent="0.3">
      <c r="A170" s="108" t="s">
        <v>110</v>
      </c>
      <c r="B170" s="1" t="s">
        <v>112</v>
      </c>
      <c r="D170" s="121"/>
      <c r="E170" s="87">
        <f>D170*12</f>
        <v>0</v>
      </c>
    </row>
    <row r="171" spans="1:5" ht="15.75" thickBot="1" x14ac:dyDescent="0.3">
      <c r="A171" s="92"/>
      <c r="B171" s="92"/>
      <c r="C171" s="1"/>
      <c r="E171" s="111"/>
    </row>
    <row r="172" spans="1:5" ht="15.75" thickBot="1" x14ac:dyDescent="0.3">
      <c r="A172" s="108" t="s">
        <v>113</v>
      </c>
      <c r="B172" s="1" t="s">
        <v>111</v>
      </c>
      <c r="D172" s="112"/>
      <c r="E172" s="87">
        <f>SUM(E61,E125,E165)</f>
        <v>0</v>
      </c>
    </row>
    <row r="173" spans="1:5" ht="15.75" thickBot="1" x14ac:dyDescent="0.3">
      <c r="A173" s="108" t="s">
        <v>114</v>
      </c>
      <c r="B173" s="1" t="s">
        <v>112</v>
      </c>
      <c r="D173" s="121"/>
      <c r="E173" s="87">
        <f>D173*12</f>
        <v>0</v>
      </c>
    </row>
    <row r="174" spans="1:5" ht="15.75" thickBot="1" x14ac:dyDescent="0.3">
      <c r="A174" s="108"/>
      <c r="B174" s="92"/>
      <c r="C174" s="1"/>
      <c r="E174" s="111"/>
    </row>
    <row r="175" spans="1:5" ht="15.75" thickBot="1" x14ac:dyDescent="0.3">
      <c r="A175" s="108" t="s">
        <v>115</v>
      </c>
      <c r="B175" s="1" t="s">
        <v>111</v>
      </c>
      <c r="D175" s="112"/>
      <c r="E175" s="87">
        <f>SUM(E61,E125,E165)</f>
        <v>0</v>
      </c>
    </row>
    <row r="176" spans="1:5" ht="15.75" thickBot="1" x14ac:dyDescent="0.3">
      <c r="A176" s="108" t="s">
        <v>115</v>
      </c>
      <c r="B176" s="1" t="s">
        <v>112</v>
      </c>
      <c r="D176" s="121"/>
      <c r="E176" s="87">
        <f>D176*12</f>
        <v>0</v>
      </c>
    </row>
    <row r="177" spans="1:5" ht="15.75" thickBot="1" x14ac:dyDescent="0.3">
      <c r="A177" s="108"/>
      <c r="B177" s="92"/>
      <c r="C177" s="1"/>
      <c r="E177" s="111"/>
    </row>
    <row r="178" spans="1:5" ht="15.75" thickBot="1" x14ac:dyDescent="0.3">
      <c r="A178" s="108" t="s">
        <v>116</v>
      </c>
      <c r="B178" s="1" t="s">
        <v>111</v>
      </c>
      <c r="E178" s="113">
        <f>SUM(E61,E125,E165)</f>
        <v>0</v>
      </c>
    </row>
    <row r="179" spans="1:5" ht="15.75" thickBot="1" x14ac:dyDescent="0.3">
      <c r="A179" s="108" t="s">
        <v>116</v>
      </c>
      <c r="B179" s="1" t="s">
        <v>112</v>
      </c>
      <c r="D179" s="121"/>
      <c r="E179" s="87">
        <f>D179*12</f>
        <v>0</v>
      </c>
    </row>
    <row r="180" spans="1:5" ht="15.75" thickBot="1" x14ac:dyDescent="0.3">
      <c r="A180" s="92"/>
      <c r="B180" s="92"/>
      <c r="C180" s="1"/>
      <c r="E180" s="111"/>
    </row>
    <row r="181" spans="1:5" ht="15.75" thickBot="1" x14ac:dyDescent="0.3">
      <c r="A181" s="108" t="s">
        <v>117</v>
      </c>
      <c r="B181" s="1" t="s">
        <v>111</v>
      </c>
      <c r="E181" s="113">
        <f>SUM(E61,E125,E165)</f>
        <v>0</v>
      </c>
    </row>
    <row r="182" spans="1:5" ht="15.75" thickBot="1" x14ac:dyDescent="0.3">
      <c r="A182" s="108" t="s">
        <v>117</v>
      </c>
      <c r="B182" s="1" t="s">
        <v>112</v>
      </c>
      <c r="D182" s="121"/>
      <c r="E182" s="87">
        <f>D182*12</f>
        <v>0</v>
      </c>
    </row>
    <row r="183" spans="1:5" x14ac:dyDescent="0.25">
      <c r="A183" s="92"/>
      <c r="B183" s="92"/>
      <c r="C183" s="1"/>
      <c r="E183" s="111"/>
    </row>
    <row r="184" spans="1:5" ht="15.75" thickBot="1" x14ac:dyDescent="0.3">
      <c r="A184" s="92"/>
      <c r="B184" s="92"/>
      <c r="C184" s="1"/>
      <c r="E184" s="111"/>
    </row>
    <row r="185" spans="1:5" ht="15.75" thickBot="1" x14ac:dyDescent="0.3">
      <c r="B185" s="92" t="s">
        <v>118</v>
      </c>
      <c r="C185" s="1"/>
      <c r="E185" s="87">
        <f>SUM(E169:E184)</f>
        <v>0</v>
      </c>
    </row>
    <row r="186" spans="1:5" x14ac:dyDescent="0.25">
      <c r="B186" s="92" t="s">
        <v>119</v>
      </c>
      <c r="C186" s="1"/>
      <c r="E186" s="2" t="s">
        <v>35</v>
      </c>
    </row>
    <row r="187" spans="1:5" x14ac:dyDescent="0.25">
      <c r="A187" s="92"/>
      <c r="B187" s="92"/>
      <c r="C187" s="1"/>
      <c r="E187" s="2"/>
    </row>
    <row r="188" spans="1:5" x14ac:dyDescent="0.25">
      <c r="A188" s="114"/>
      <c r="B188" s="114"/>
      <c r="C188" s="115"/>
    </row>
    <row r="189" spans="1:5" x14ac:dyDescent="0.25">
      <c r="A189" s="116" t="s">
        <v>120</v>
      </c>
      <c r="B189" s="130"/>
      <c r="C189" s="130"/>
      <c r="D189" s="130"/>
      <c r="E189" s="130"/>
    </row>
    <row r="190" spans="1:5" x14ac:dyDescent="0.25">
      <c r="A190" s="116" t="s">
        <v>121</v>
      </c>
      <c r="B190" s="129"/>
      <c r="C190" s="129"/>
      <c r="D190" s="129"/>
      <c r="E190" s="129"/>
    </row>
    <row r="191" spans="1:5" x14ac:dyDescent="0.25">
      <c r="A191" s="116" t="s">
        <v>122</v>
      </c>
      <c r="B191" s="129"/>
      <c r="C191" s="129"/>
      <c r="D191" s="129"/>
      <c r="E191" s="129"/>
    </row>
    <row r="192" spans="1:5" x14ac:dyDescent="0.25">
      <c r="A192" s="116" t="s">
        <v>123</v>
      </c>
      <c r="B192" s="129"/>
      <c r="C192" s="129"/>
      <c r="D192" s="129"/>
      <c r="E192" s="129"/>
    </row>
    <row r="193" spans="1:6" x14ac:dyDescent="0.25">
      <c r="A193" s="116" t="s">
        <v>124</v>
      </c>
      <c r="B193" s="129"/>
      <c r="C193" s="129"/>
      <c r="D193" s="129"/>
      <c r="E193" s="129"/>
    </row>
    <row r="194" spans="1:6" x14ac:dyDescent="0.25">
      <c r="A194" s="116" t="s">
        <v>125</v>
      </c>
      <c r="B194" s="129"/>
      <c r="C194" s="129"/>
      <c r="D194" s="129"/>
      <c r="E194" s="129"/>
    </row>
    <row r="195" spans="1:6" x14ac:dyDescent="0.25">
      <c r="A195" s="116" t="s">
        <v>126</v>
      </c>
      <c r="B195" s="129"/>
      <c r="C195" s="129"/>
      <c r="D195" s="129"/>
      <c r="E195" s="129"/>
    </row>
    <row r="196" spans="1:6" x14ac:dyDescent="0.25">
      <c r="A196" s="116" t="s">
        <v>127</v>
      </c>
      <c r="B196" s="117"/>
      <c r="C196" s="118"/>
      <c r="D196" s="118"/>
      <c r="E196" s="118"/>
    </row>
    <row r="197" spans="1:6" x14ac:dyDescent="0.25">
      <c r="B197" s="116" t="s">
        <v>128</v>
      </c>
      <c r="C197" s="130"/>
      <c r="D197" s="130"/>
      <c r="E197" s="130"/>
      <c r="F197" s="122"/>
    </row>
    <row r="198" spans="1:6" x14ac:dyDescent="0.25">
      <c r="B198" s="116" t="s">
        <v>134</v>
      </c>
      <c r="C198" s="129"/>
      <c r="D198" s="129"/>
      <c r="E198" s="129"/>
      <c r="F198" s="122"/>
    </row>
    <row r="199" spans="1:6" x14ac:dyDescent="0.25">
      <c r="B199" s="116" t="s">
        <v>129</v>
      </c>
      <c r="C199" s="129"/>
      <c r="D199" s="129"/>
      <c r="E199" s="129"/>
      <c r="F199" s="122"/>
    </row>
    <row r="200" spans="1:6" x14ac:dyDescent="0.25">
      <c r="B200" s="116" t="s">
        <v>130</v>
      </c>
      <c r="C200" s="129"/>
      <c r="D200" s="129"/>
      <c r="E200" s="129"/>
      <c r="F200" s="122"/>
    </row>
    <row r="201" spans="1:6" x14ac:dyDescent="0.25">
      <c r="B201" s="116" t="s">
        <v>131</v>
      </c>
      <c r="C201" s="129"/>
      <c r="D201" s="129"/>
      <c r="E201" s="129"/>
      <c r="F201" s="122"/>
    </row>
    <row r="202" spans="1:6" x14ac:dyDescent="0.25">
      <c r="B202" s="116" t="s">
        <v>132</v>
      </c>
      <c r="C202" s="129"/>
      <c r="D202" s="129"/>
      <c r="E202" s="129"/>
      <c r="F202" s="122"/>
    </row>
    <row r="203" spans="1:6" x14ac:dyDescent="0.25">
      <c r="A203" s="1"/>
      <c r="B203" s="116" t="s">
        <v>133</v>
      </c>
      <c r="C203" s="129"/>
      <c r="D203" s="129"/>
      <c r="E203" s="129"/>
      <c r="F203" s="122"/>
    </row>
  </sheetData>
  <sheetProtection password="F069" sheet="1" objects="1" scenarios="1"/>
  <mergeCells count="23">
    <mergeCell ref="A128:C128"/>
    <mergeCell ref="A130:A131"/>
    <mergeCell ref="E130:E131"/>
    <mergeCell ref="A42:C42"/>
    <mergeCell ref="A44:A45"/>
    <mergeCell ref="E44:E45"/>
    <mergeCell ref="A64:C64"/>
    <mergeCell ref="A66:A67"/>
    <mergeCell ref="E66:E67"/>
    <mergeCell ref="C202:E202"/>
    <mergeCell ref="C203:E203"/>
    <mergeCell ref="B189:E189"/>
    <mergeCell ref="B190:E190"/>
    <mergeCell ref="B191:E191"/>
    <mergeCell ref="B192:E192"/>
    <mergeCell ref="B193:E193"/>
    <mergeCell ref="B194:E194"/>
    <mergeCell ref="B195:E195"/>
    <mergeCell ref="C197:E197"/>
    <mergeCell ref="C198:E198"/>
    <mergeCell ref="C199:E199"/>
    <mergeCell ref="C200:E200"/>
    <mergeCell ref="C201:E201"/>
  </mergeCells>
  <pageMargins left="0.2" right="0.2" top="0.75" bottom="0.75" header="0.3" footer="0.3"/>
  <pageSetup orientation="portrait" horizontalDpi="4294967295" verticalDpi="4294967295" r:id="rId1"/>
  <rowBreaks count="4" manualBreakCount="4">
    <brk id="41" max="16383" man="1"/>
    <brk id="63" max="16383" man="1"/>
    <brk id="127" max="16383" man="1"/>
    <brk id="16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AE56B1F4472E46A59917972ED56901" ma:contentTypeVersion="4" ma:contentTypeDescription="Create a new document." ma:contentTypeScope="" ma:versionID="b45063d51f9b6f3d05164fd0914abe6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9f8a7ee62ec5a0ae4d6004028b8cf6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749409F-1C5D-40CF-88EC-327670DD592D}"/>
</file>

<file path=customXml/itemProps2.xml><?xml version="1.0" encoding="utf-8"?>
<ds:datastoreItem xmlns:ds="http://schemas.openxmlformats.org/officeDocument/2006/customXml" ds:itemID="{19BE38E7-4977-43EB-A616-1380F4214CEC}"/>
</file>

<file path=customXml/itemProps3.xml><?xml version="1.0" encoding="utf-8"?>
<ds:datastoreItem xmlns:ds="http://schemas.openxmlformats.org/officeDocument/2006/customXml" ds:itemID="{E779F8FD-20AC-4B60-B194-6105E726C509}"/>
</file>

<file path=customXml/itemProps4.xml><?xml version="1.0" encoding="utf-8"?>
<ds:datastoreItem xmlns:ds="http://schemas.openxmlformats.org/officeDocument/2006/customXml" ds:itemID="{03ACB66A-DEBB-410D-B8FE-09756A98070F}"/>
</file>

<file path=customXml/itemProps5.xml><?xml version="1.0" encoding="utf-8"?>
<ds:datastoreItem xmlns:ds="http://schemas.openxmlformats.org/officeDocument/2006/customXml" ds:itemID="{BD674C2F-ABB9-4B71-A5FA-72CA1BD53A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AAC Potomac Ctr</vt:lpstr>
      <vt:lpstr>'AAC Potomac Ctr'!Print_Area</vt:lpstr>
    </vt:vector>
  </TitlesOfParts>
  <Company>OIT-AD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Phil Hemler</dc:creator>
  <cp:lastModifiedBy>Theresa Ammons</cp:lastModifiedBy>
  <cp:lastPrinted>2013-02-11T15:33:40Z</cp:lastPrinted>
  <dcterms:created xsi:type="dcterms:W3CDTF">2013-01-09T15:27:29Z</dcterms:created>
  <dcterms:modified xsi:type="dcterms:W3CDTF">2013-02-12T16:07:44Z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0x010100EFAE56B1F4472E46A59917972ED56901</vt:lpwstr>
  </property>
  <property fmtid="{D5CDD505-2E9C-101B-9397-08002B2CF9AE}" pid="3" name="_dlc_DocIdItemGuid">
    <vt:lpwstr>8f653fe6-6263-48c7-aa06-87a0671ebaa4</vt:lpwstr>
  </property>
  <property fmtid="{D5CDD505-2E9C-101B-9397-08002B2CF9AE}" pid="4" name="Order">
    <vt:r8>15400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