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1340" windowHeight="8070" tabRatio="922" activeTab="1"/>
  </bookViews>
  <sheets>
    <sheet name="Allegany" sheetId="1" r:id="rId1"/>
    <sheet name="Anne_Arundel" sheetId="2" r:id="rId2"/>
    <sheet name="Balto_City_JH" sheetId="3" r:id="rId3"/>
    <sheet name="Balto_City_UM" sheetId="4" r:id="rId4"/>
    <sheet name="Balto_County" sheetId="5" r:id="rId5"/>
    <sheet name="Calvert" sheetId="6" r:id="rId6"/>
    <sheet name="Caroline" sheetId="7" r:id="rId7"/>
    <sheet name="Carroll" sheetId="8" r:id="rId8"/>
    <sheet name="Cecil" sheetId="9" r:id="rId9"/>
    <sheet name="Charles" sheetId="10" r:id="rId10"/>
    <sheet name="Dorchester" sheetId="11" r:id="rId11"/>
    <sheet name="Frederick" sheetId="12" r:id="rId12"/>
  </sheets>
  <definedNames>
    <definedName name="_xlnm.Print_Area" localSheetId="0">'Allegany'!$A$1:$D$40</definedName>
  </definedNames>
  <calcPr fullCalcOnLoad="1"/>
</workbook>
</file>

<file path=xl/sharedStrings.xml><?xml version="1.0" encoding="utf-8"?>
<sst xmlns="http://schemas.openxmlformats.org/spreadsheetml/2006/main" count="1354" uniqueCount="74">
  <si>
    <t>CRC</t>
  </si>
  <si>
    <t>Achieved</t>
  </si>
  <si>
    <t>PM</t>
  </si>
  <si>
    <t>FY09 Assessment*</t>
  </si>
  <si>
    <t>Colonoscopies</t>
  </si>
  <si>
    <t>FY09</t>
  </si>
  <si>
    <t>Prostate</t>
  </si>
  <si>
    <t>Breast</t>
  </si>
  <si>
    <t>Local Program Action Plan</t>
  </si>
  <si>
    <t>Cancers Declared in FY09 Grant for Screening
CRC, Prostate, Oral, Skin</t>
  </si>
  <si>
    <t>EDB Form 1: General Public Educated</t>
  </si>
  <si>
    <t>EDB Form 1: Health Care Professionals Educated</t>
  </si>
  <si>
    <t>EDB Form 2: General Public Targeted/Reached</t>
  </si>
  <si>
    <t>EDB Form 2: Health Care Professionals Targeted/Reached</t>
  </si>
  <si>
    <t>Allegany County CRF/CPEST Program</t>
  </si>
  <si>
    <t>Anne Arundel County CRF/CPEST Program</t>
  </si>
  <si>
    <t>Calvert County CRF/CPEST Program</t>
  </si>
  <si>
    <t>Caroline County CRF/CPEST Program</t>
  </si>
  <si>
    <t>Carroll County CRF/CPEST Program</t>
  </si>
  <si>
    <t>Cecil County CRF/CPEST Program</t>
  </si>
  <si>
    <t>Charles County CRF/CPEST Program</t>
  </si>
  <si>
    <t>Dorchester County CRF/CPEST Program</t>
  </si>
  <si>
    <t>Frederick County CRF/CPEST Program</t>
  </si>
  <si>
    <t>Cancers Declared in FY09 Grant for Education
CRC</t>
  </si>
  <si>
    <t>Cancers Declared in FY09 Grant for Screening
CRC</t>
  </si>
  <si>
    <t>Cancers Declared in FY09 Grant for Education
Prostate</t>
  </si>
  <si>
    <t>Cancers Declared in FY09 Grant for Screening
Prostate</t>
  </si>
  <si>
    <t>Cervical</t>
  </si>
  <si>
    <t>Cancers Declared in FY09 Grant for Screening
Breast, Cervical</t>
  </si>
  <si>
    <t>Mammograms</t>
  </si>
  <si>
    <t>Oral</t>
  </si>
  <si>
    <t>Skin</t>
  </si>
  <si>
    <t>Cancers Declared in FY09 Grant for Education
CRC, Skin</t>
  </si>
  <si>
    <t>Cancers Declared in FY09 Grant for Education
CRC, Prostate, Skin</t>
  </si>
  <si>
    <t>Cancers Declared in FY09 Grant for Education
CRC, Prostate,  Skin</t>
  </si>
  <si>
    <t xml:space="preserve">Prostate </t>
  </si>
  <si>
    <t xml:space="preserve">
No PM Stated-Optional</t>
  </si>
  <si>
    <t xml:space="preserve">
No PM Stated-Optional</t>
  </si>
  <si>
    <t>Pap Test</t>
  </si>
  <si>
    <t>Mammogram</t>
  </si>
  <si>
    <t>Clinical Breast Exam</t>
  </si>
  <si>
    <t>Clinical Breast Exams</t>
  </si>
  <si>
    <t>Pap Tests</t>
  </si>
  <si>
    <t>No PM Stated
Optional</t>
  </si>
  <si>
    <t>Cancers Declared in FY09 Grant for Education
CRC, Breast, Prostate, Skin</t>
  </si>
  <si>
    <t>Cancers Declared in FY09 Grant for Education
Breast, Cervical, CRC, Oral, Prostate, Skin</t>
  </si>
  <si>
    <t>Not Declared</t>
  </si>
  <si>
    <t>Oral Examinations</t>
  </si>
  <si>
    <t>Digital Rectal Examinations</t>
  </si>
  <si>
    <t>Skin Examinations</t>
  </si>
  <si>
    <t xml:space="preserve">
No PM Stated-Optional</t>
  </si>
  <si>
    <t>Prostate Specific Antigen Tests</t>
  </si>
  <si>
    <t>FOBT</t>
  </si>
  <si>
    <t xml:space="preserve">Not Declared </t>
  </si>
  <si>
    <t>Quarterly PM Projected</t>
  </si>
  <si>
    <t>Prostate Specific Antigen Tests (PSAs)</t>
  </si>
  <si>
    <t>Digital Rectal Exams (DREs)</t>
  </si>
  <si>
    <t>Baltimore City, Johns Hopkins Medical Institution CRF/CPEST Program</t>
  </si>
  <si>
    <t>Baltimore City, University of Maryland Medical System CRF/CPEST Program</t>
  </si>
  <si>
    <t>Cancers Declared in FY09 Grant for Education
CRC, Breast, Cervical</t>
  </si>
  <si>
    <r>
      <t>*</t>
    </r>
    <r>
      <rPr>
        <sz val="10"/>
        <rFont val="Arial"/>
        <family val="0"/>
      </rPr>
      <t>FY09 Assessment indicates whether the PM was met, is on target to be met, or not on target to be met based on the quarterly projection, is not stated (optional or required), or is not declared as a cancer in the grant, as compared to the number achieved for FY09.</t>
    </r>
  </si>
  <si>
    <r>
      <t xml:space="preserve">Instructions for the Action Plan:
</t>
    </r>
    <r>
      <rPr>
        <b/>
        <sz val="8"/>
        <rFont val="Times New Roman"/>
        <family val="1"/>
      </rPr>
      <t xml:space="preserve">• Review your data and FY09 Assessment; "quarterly" projection based on first four months in this FY09 report.
• For each Assessment stating "Not on target to met PM" 
  (in bold and red):
     • Provide the reason(s)/rationale as to why each Performance 
</t>
    </r>
    <r>
      <rPr>
        <b/>
        <sz val="8"/>
        <color indexed="22"/>
        <rFont val="Times New Roman"/>
        <family val="1"/>
      </rPr>
      <t xml:space="preserve">     </t>
    </r>
    <r>
      <rPr>
        <b/>
        <sz val="8"/>
        <color indexed="22"/>
        <rFont val="Arial"/>
        <family val="0"/>
      </rPr>
      <t>•</t>
    </r>
    <r>
      <rPr>
        <b/>
        <sz val="8"/>
        <color indexed="22"/>
        <rFont val="Times New Roman"/>
        <family val="1"/>
      </rPr>
      <t xml:space="preserve">  </t>
    </r>
    <r>
      <rPr>
        <b/>
        <sz val="8"/>
        <rFont val="Times New Roman"/>
        <family val="1"/>
      </rPr>
      <t>Measure was not on target</t>
    </r>
    <r>
      <rPr>
        <b/>
        <u val="single"/>
        <sz val="8"/>
        <rFont val="Times New Roman"/>
        <family val="1"/>
      </rPr>
      <t xml:space="preserve">
</t>
    </r>
    <r>
      <rPr>
        <b/>
        <sz val="8"/>
        <rFont val="Times New Roman"/>
        <family val="1"/>
      </rPr>
      <t xml:space="preserve">     • State the specific methods and steps planned to meet Performance 
        Measures and projected dates for solutions  
•Submit the Action Plan within two weeks of this memo to Barbara Andrews: bandrews@dhmh.state.md.us and your lead Cigarette Restitution Fund Programs Unit contact person (Ahmed Elmi, Sarah Kanchuger, Kity Musk)</t>
    </r>
  </si>
  <si>
    <t>Baltimore County  CRF/CPEST Program</t>
  </si>
  <si>
    <t>Cancers Declared in FY09 Grant for Education
CRC, Breast, Cervical, Lung, Oral, Prostate, Skin</t>
  </si>
  <si>
    <t>Lung</t>
  </si>
  <si>
    <t>FY09 Fourth Performance Measures Report and Action Plan
Time Period Covered: July 1, 2008 - June 30, 2009</t>
  </si>
  <si>
    <t>Source:  Cancer Client Database (CDB), C-CoP, 07/22/2009</t>
  </si>
  <si>
    <t>Source:  Cancer Client Database (CDB), C-CoP,07/22/2009</t>
  </si>
  <si>
    <t>Source: Cancer Education Database (EDB), Form 1 - F1/S2 and Form 2 - F2/S2 Reports, 08/04/2009</t>
  </si>
  <si>
    <t>Source: Cancer Education Database (EDB), Form 1 - F1/S2 and Form 2 - F2/S2 Reports,08/04/2009</t>
  </si>
  <si>
    <t>Source:  Cancer Client Database (CDB), C-CoP, P-CoP, 07/22/2009</t>
  </si>
  <si>
    <t>Source:  Cancer Client Database (CDB) C-CoP, P-CoP, O-CoP, S-CoP, 07/22/2009</t>
  </si>
  <si>
    <t>FY09 Assessment</t>
  </si>
  <si>
    <t>Source:  CRF-CPEST BCCP Database,08/04/2009</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</si>
</sst>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17">
    <font>
      <sz val="10"/>
      <name val="Arial"/>
      <family val="0"/>
    </font>
    <font>
      <u val="single"/>
      <sz val="10"/>
      <color indexed="36"/>
      <name val="Arial"/>
      <family val="0"/>
    </font>
    <font>
      <u val="single"/>
      <sz val="10"/>
      <color indexed="12"/>
      <name val="Arial"/>
      <family val="0"/>
    </font>
    <font>
      <b/>
      <sz val="14"/>
      <name val="Arial"/>
      <family val="2"/>
    </font>
    <font>
      <b/>
      <sz val="12"/>
      <name val="Arial"/>
      <family val="2"/>
    </font>
    <font>
      <b/>
      <sz val="10"/>
      <name val="Arial"/>
      <family val="2"/>
    </font>
    <font>
      <sz val="9"/>
      <name val="Arial"/>
      <family val="2"/>
    </font>
    <font>
      <vertAlign val="superscript"/>
      <sz val="10"/>
      <name val="Arial"/>
      <family val="2"/>
    </font>
    <font>
      <sz val="8"/>
      <name val="Arial"/>
      <family val="0"/>
    </font>
    <font>
      <b/>
      <sz val="10"/>
      <name val="Times New Roman"/>
      <family val="1"/>
    </font>
    <font>
      <sz val="10"/>
      <color indexed="10"/>
      <name val="Arial"/>
      <family val="2"/>
    </font>
    <font>
      <b/>
      <u val="single"/>
      <sz val="8"/>
      <name val="Times New Roman"/>
      <family val="1"/>
    </font>
    <font>
      <b/>
      <sz val="8"/>
      <name val="Times New Roman"/>
      <family val="1"/>
    </font>
    <font>
      <b/>
      <sz val="10"/>
      <color indexed="10"/>
      <name val="Arial"/>
      <family val="2"/>
    </font>
    <font>
      <b/>
      <sz val="8"/>
      <name val="Arial"/>
      <family val="0"/>
    </font>
    <font>
      <b/>
      <sz val="8"/>
      <color indexed="22"/>
      <name val="Times New Roman"/>
      <family val="1"/>
    </font>
    <font>
      <b/>
      <sz val="8"/>
      <color indexed="22"/>
      <name val="Arial"/>
      <family val="0"/>
    </font>
  </fonts>
  <fills count="3">
    <fill>
      <patternFill/>
    </fill>
    <fill>
      <patternFill patternType="gray125"/>
    </fill>
    <fill>
      <patternFill patternType="solid">
        <fgColor indexed="22"/>
        <bgColor indexed="64"/>
      </patternFill>
    </fill>
  </fills>
  <borders count="12">
    <border>
      <left/>
      <right/>
      <top/>
      <bottom/>
      <diagonal/>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0" fillId="0" borderId="0" xfId="0" applyAlignment="1">
      <alignment horizontal="center"/>
    </xf>
    <xf numFmtId="0" fontId="5" fillId="0" borderId="1" xfId="0" applyFont="1" applyBorder="1" applyAlignment="1">
      <alignment horizontal="left"/>
    </xf>
    <xf numFmtId="0" fontId="5" fillId="0" borderId="1" xfId="0" applyFont="1" applyFill="1" applyBorder="1" applyAlignment="1">
      <alignment horizontal="center"/>
    </xf>
    <xf numFmtId="0" fontId="0" fillId="0" borderId="1" xfId="0" applyFont="1" applyFill="1" applyBorder="1" applyAlignment="1">
      <alignment horizontal="center" wrapText="1"/>
    </xf>
    <xf numFmtId="0" fontId="0" fillId="0" borderId="1" xfId="0" applyFont="1" applyBorder="1" applyAlignment="1">
      <alignment horizontal="left"/>
    </xf>
    <xf numFmtId="3" fontId="0" fillId="0" borderId="1" xfId="0" applyNumberFormat="1" applyBorder="1" applyAlignment="1">
      <alignment horizontal="center"/>
    </xf>
    <xf numFmtId="0" fontId="6" fillId="0" borderId="0" xfId="0" applyFont="1" applyFill="1" applyBorder="1" applyAlignment="1">
      <alignment horizontal="center"/>
    </xf>
    <xf numFmtId="0" fontId="0" fillId="0" borderId="1"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5" fillId="0" borderId="1" xfId="0" applyFont="1" applyBorder="1" applyAlignment="1">
      <alignment/>
    </xf>
    <xf numFmtId="0" fontId="0" fillId="0" borderId="0" xfId="0" applyFont="1" applyAlignment="1">
      <alignment/>
    </xf>
    <xf numFmtId="0" fontId="0" fillId="0" borderId="0" xfId="0" applyBorder="1" applyAlignment="1">
      <alignment/>
    </xf>
    <xf numFmtId="0" fontId="0" fillId="0" borderId="1" xfId="0" applyBorder="1" applyAlignment="1">
      <alignment/>
    </xf>
    <xf numFmtId="0" fontId="0" fillId="0" borderId="0" xfId="0" applyAlignment="1">
      <alignment wrapText="1"/>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5" fillId="2" borderId="5" xfId="0" applyFont="1" applyFill="1" applyBorder="1" applyAlignment="1">
      <alignment horizontal="left"/>
    </xf>
    <xf numFmtId="0" fontId="5" fillId="2" borderId="6" xfId="0" applyFont="1" applyFill="1" applyBorder="1" applyAlignment="1">
      <alignment horizontal="left"/>
    </xf>
    <xf numFmtId="0" fontId="5" fillId="2" borderId="7" xfId="0" applyFont="1" applyFill="1" applyBorder="1" applyAlignment="1">
      <alignment horizontal="left"/>
    </xf>
    <xf numFmtId="3" fontId="0" fillId="2" borderId="1" xfId="0" applyNumberFormat="1" applyFill="1" applyBorder="1" applyAlignment="1">
      <alignment horizontal="center"/>
    </xf>
    <xf numFmtId="0" fontId="0" fillId="2" borderId="8" xfId="0" applyFill="1" applyBorder="1" applyAlignment="1">
      <alignment horizontal="center" vertical="center" wrapText="1"/>
    </xf>
    <xf numFmtId="0" fontId="0" fillId="2" borderId="8" xfId="0" applyFill="1" applyBorder="1" applyAlignment="1">
      <alignment horizontal="left" vertical="top" wrapText="1"/>
    </xf>
    <xf numFmtId="0" fontId="5" fillId="2" borderId="1" xfId="0" applyFont="1" applyFill="1" applyBorder="1" applyAlignment="1">
      <alignment/>
    </xf>
    <xf numFmtId="3" fontId="0" fillId="0" borderId="0" xfId="0" applyNumberFormat="1"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left" vertical="top" wrapText="1"/>
    </xf>
    <xf numFmtId="0" fontId="0" fillId="0" borderId="0" xfId="0" applyFill="1" applyAlignment="1">
      <alignment/>
    </xf>
    <xf numFmtId="0" fontId="5" fillId="0" borderId="9" xfId="0" applyFont="1" applyFill="1" applyBorder="1" applyAlignment="1">
      <alignment horizontal="left"/>
    </xf>
    <xf numFmtId="0" fontId="0" fillId="0" borderId="0" xfId="0" applyFill="1" applyBorder="1" applyAlignment="1">
      <alignment/>
    </xf>
    <xf numFmtId="3" fontId="0" fillId="0" borderId="3" xfId="0" applyNumberFormat="1" applyBorder="1" applyAlignment="1">
      <alignment horizontal="center"/>
    </xf>
    <xf numFmtId="0" fontId="0" fillId="0" borderId="3" xfId="0" applyBorder="1" applyAlignment="1">
      <alignment horizontal="center" vertical="center"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0" xfId="0" applyFont="1" applyFill="1" applyBorder="1" applyAlignment="1">
      <alignment horizontal="left"/>
    </xf>
    <xf numFmtId="0" fontId="5" fillId="0" borderId="1" xfId="0" applyFont="1" applyBorder="1" applyAlignment="1">
      <alignment horizontal="center"/>
    </xf>
    <xf numFmtId="0" fontId="0" fillId="0" borderId="1" xfId="0" applyFont="1" applyBorder="1" applyAlignment="1">
      <alignment horizontal="center" wrapText="1"/>
    </xf>
    <xf numFmtId="0" fontId="0" fillId="0" borderId="1" xfId="0" applyFont="1" applyBorder="1" applyAlignment="1">
      <alignment/>
    </xf>
    <xf numFmtId="0" fontId="0" fillId="0" borderId="2" xfId="0" applyBorder="1" applyAlignment="1">
      <alignment/>
    </xf>
    <xf numFmtId="0" fontId="5" fillId="0" borderId="1" xfId="0" applyNumberFormat="1" applyFont="1" applyBorder="1" applyAlignment="1">
      <alignment horizontal="center"/>
    </xf>
    <xf numFmtId="0" fontId="5" fillId="2" borderId="3" xfId="0" applyNumberFormat="1" applyFont="1" applyFill="1" applyBorder="1" applyAlignment="1">
      <alignment horizontal="left"/>
    </xf>
    <xf numFmtId="0" fontId="0" fillId="0" borderId="8" xfId="0" applyBorder="1" applyAlignment="1">
      <alignment horizontal="center" vertical="top" wrapText="1"/>
    </xf>
    <xf numFmtId="0" fontId="0" fillId="0" borderId="0" xfId="0" applyFont="1" applyAlignment="1">
      <alignment/>
    </xf>
    <xf numFmtId="0" fontId="5" fillId="2" borderId="1" xfId="0" applyFont="1" applyFill="1" applyBorder="1" applyAlignment="1">
      <alignment horizontal="left"/>
    </xf>
    <xf numFmtId="0" fontId="0" fillId="0" borderId="1" xfId="0" applyFont="1" applyFill="1" applyBorder="1" applyAlignment="1">
      <alignment horizontal="center"/>
    </xf>
    <xf numFmtId="3" fontId="0" fillId="0" borderId="1" xfId="0" applyNumberFormat="1" applyFont="1" applyFill="1" applyBorder="1" applyAlignment="1">
      <alignment horizontal="center"/>
    </xf>
    <xf numFmtId="0" fontId="0" fillId="0" borderId="1" xfId="0" applyFont="1" applyBorder="1" applyAlignment="1">
      <alignment horizontal="left" wrapText="1"/>
    </xf>
    <xf numFmtId="3" fontId="0" fillId="2" borderId="3" xfId="0" applyNumberFormat="1" applyFill="1" applyBorder="1" applyAlignment="1">
      <alignment horizontal="center"/>
    </xf>
    <xf numFmtId="0" fontId="5" fillId="2" borderId="3" xfId="0" applyFont="1" applyFill="1" applyBorder="1" applyAlignment="1">
      <alignment horizontal="center" vertical="center" wrapText="1"/>
    </xf>
    <xf numFmtId="0" fontId="0" fillId="2" borderId="4" xfId="0" applyFill="1" applyBorder="1" applyAlignment="1">
      <alignment horizontal="left" vertical="top" wrapText="1"/>
    </xf>
    <xf numFmtId="0" fontId="5" fillId="2" borderId="2" xfId="0" applyFont="1" applyFill="1" applyBorder="1" applyAlignment="1">
      <alignment/>
    </xf>
    <xf numFmtId="0" fontId="5" fillId="0" borderId="8" xfId="0" applyFont="1" applyBorder="1" applyAlignment="1">
      <alignment horizontal="center" vertical="center" wrapText="1"/>
    </xf>
    <xf numFmtId="0" fontId="0" fillId="0" borderId="10" xfId="0" applyBorder="1" applyAlignment="1">
      <alignment horizontal="left" vertical="top" wrapText="1"/>
    </xf>
    <xf numFmtId="0" fontId="0" fillId="0" borderId="8" xfId="0" applyBorder="1" applyAlignment="1">
      <alignment horizontal="left" vertical="top" wrapText="1"/>
    </xf>
    <xf numFmtId="0" fontId="0" fillId="0" borderId="0" xfId="0" applyFont="1" applyFill="1" applyBorder="1" applyAlignment="1">
      <alignment horizontal="left"/>
    </xf>
    <xf numFmtId="0" fontId="7" fillId="0" borderId="0" xfId="0" applyFont="1" applyAlignment="1">
      <alignment horizontal="left" vertical="top" wrapText="1"/>
    </xf>
    <xf numFmtId="0" fontId="0" fillId="0" borderId="0" xfId="0" applyAlignment="1">
      <alignment horizontal="center"/>
    </xf>
    <xf numFmtId="0" fontId="5" fillId="2" borderId="5" xfId="0" applyFont="1" applyFill="1" applyBorder="1" applyAlignment="1">
      <alignment horizontal="left"/>
    </xf>
    <xf numFmtId="0" fontId="5" fillId="2" borderId="6" xfId="0" applyFont="1" applyFill="1" applyBorder="1" applyAlignment="1">
      <alignment horizontal="left"/>
    </xf>
    <xf numFmtId="0" fontId="5" fillId="2" borderId="7" xfId="0" applyFont="1" applyFill="1" applyBorder="1" applyAlignment="1">
      <alignment horizontal="left"/>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0"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3" fillId="0" borderId="3" xfId="0" applyFont="1"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xf>
    <xf numFmtId="0" fontId="9" fillId="2" borderId="7" xfId="0" applyFont="1" applyFill="1" applyBorder="1" applyAlignment="1">
      <alignment horizontal="center" vertical="top"/>
    </xf>
    <xf numFmtId="0" fontId="11" fillId="2" borderId="11" xfId="0" applyFont="1" applyFill="1" applyBorder="1" applyAlignment="1">
      <alignment horizontal="left" vertical="distributed" wrapText="1"/>
    </xf>
    <xf numFmtId="0" fontId="14" fillId="0" borderId="8" xfId="0" applyFont="1" applyBorder="1" applyAlignment="1">
      <alignment horizontal="left" vertical="distributed"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6" fillId="0" borderId="0"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0" fillId="0" borderId="11" xfId="0" applyBorder="1" applyAlignment="1">
      <alignment horizontal="left" vertical="top" wrapText="1"/>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8" xfId="0" applyFont="1" applyBorder="1" applyAlignment="1">
      <alignment horizontal="center" vertical="center" wrapText="1"/>
    </xf>
    <xf numFmtId="0" fontId="0" fillId="0" borderId="11" xfId="0" applyFont="1" applyFill="1" applyBorder="1" applyAlignment="1">
      <alignment horizontal="center" wrapText="1"/>
    </xf>
    <xf numFmtId="0" fontId="0" fillId="0" borderId="10" xfId="0" applyFont="1" applyFill="1" applyBorder="1" applyAlignment="1">
      <alignment horizontal="center" wrapText="1"/>
    </xf>
    <xf numFmtId="0" fontId="0" fillId="0" borderId="8" xfId="0" applyFont="1" applyFill="1" applyBorder="1" applyAlignment="1">
      <alignment horizont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6" fillId="0" borderId="0" xfId="0" applyFont="1" applyFill="1" applyBorder="1" applyAlignment="1">
      <alignment horizontal="left" wrapText="1"/>
    </xf>
    <xf numFmtId="0" fontId="0" fillId="0" borderId="11" xfId="0" applyBorder="1" applyAlignment="1">
      <alignment horizontal="center" vertical="top" wrapText="1"/>
    </xf>
    <xf numFmtId="0" fontId="0" fillId="0" borderId="10" xfId="0" applyBorder="1" applyAlignment="1">
      <alignment horizontal="center" vertical="top" wrapText="1"/>
    </xf>
    <xf numFmtId="0" fontId="0" fillId="0" borderId="8" xfId="0" applyBorder="1" applyAlignment="1">
      <alignment horizontal="center" vertical="top" wrapText="1"/>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8" xfId="0" applyFont="1" applyBorder="1" applyAlignment="1">
      <alignment horizontal="center" vertical="center" wrapText="1"/>
    </xf>
    <xf numFmtId="0" fontId="10" fillId="0" borderId="11" xfId="0" applyFont="1" applyBorder="1" applyAlignment="1">
      <alignment horizontal="center" vertical="top" wrapText="1"/>
    </xf>
    <xf numFmtId="0" fontId="10" fillId="0" borderId="10" xfId="0" applyFont="1" applyBorder="1" applyAlignment="1">
      <alignment horizontal="center" vertical="top" wrapText="1"/>
    </xf>
    <xf numFmtId="0" fontId="10" fillId="0" borderId="8"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0"/>
  <sheetViews>
    <sheetView view="pageBreakPreview" zoomScaleNormal="85" zoomScaleSheetLayoutView="100" workbookViewId="0" topLeftCell="A31">
      <selection activeCell="D26" sqref="D26:D28"/>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6" t="s">
        <v>65</v>
      </c>
      <c r="B1" s="66"/>
      <c r="C1" s="66"/>
      <c r="D1" s="66"/>
      <c r="E1" s="15"/>
    </row>
    <row r="2" spans="1:4" ht="15.75">
      <c r="A2" s="67" t="s">
        <v>14</v>
      </c>
      <c r="B2" s="68"/>
      <c r="C2" s="68"/>
      <c r="D2" s="69"/>
    </row>
    <row r="3" spans="1:7" ht="60" customHeight="1">
      <c r="A3" s="70" t="s">
        <v>23</v>
      </c>
      <c r="B3" s="71"/>
      <c r="C3" s="72"/>
      <c r="D3" s="73" t="s">
        <v>61</v>
      </c>
      <c r="G3" s="58"/>
    </row>
    <row r="4" spans="1:7" ht="84.75" customHeight="1">
      <c r="A4" s="70" t="s">
        <v>24</v>
      </c>
      <c r="B4" s="71"/>
      <c r="C4" s="72"/>
      <c r="D4" s="74"/>
      <c r="G4" s="58"/>
    </row>
    <row r="5" ht="6.75" customHeight="1"/>
    <row r="6" spans="1:4" ht="12.75">
      <c r="A6" s="59" t="s">
        <v>10</v>
      </c>
      <c r="B6" s="60"/>
      <c r="C6" s="60"/>
      <c r="D6" s="61"/>
    </row>
    <row r="7" spans="1:4" ht="12.75">
      <c r="A7" s="2" t="s">
        <v>0</v>
      </c>
      <c r="B7" s="3" t="s">
        <v>5</v>
      </c>
      <c r="C7" s="3" t="s">
        <v>3</v>
      </c>
      <c r="D7" s="4" t="s">
        <v>8</v>
      </c>
    </row>
    <row r="8" spans="1:4" ht="53.25" customHeight="1">
      <c r="A8" s="5" t="s">
        <v>1</v>
      </c>
      <c r="B8" s="6">
        <v>781</v>
      </c>
      <c r="C8" s="62" t="str">
        <f>IF(AND(B8&gt;=B10),"Met PM",IF(AND(B8&lt;B10),"Not Met"))</f>
        <v>Met PM</v>
      </c>
      <c r="D8" s="64"/>
    </row>
    <row r="9" spans="1:4" ht="26.25" customHeight="1">
      <c r="A9" s="48" t="s">
        <v>54</v>
      </c>
      <c r="B9" s="6">
        <f>B10</f>
        <v>750</v>
      </c>
      <c r="C9" s="63"/>
      <c r="D9" s="64"/>
    </row>
    <row r="10" spans="1:4" ht="26.25" customHeight="1">
      <c r="A10" s="5" t="s">
        <v>2</v>
      </c>
      <c r="B10" s="6">
        <v>750</v>
      </c>
      <c r="C10" s="53"/>
      <c r="D10" s="65"/>
    </row>
    <row r="11" spans="1:2" ht="12.75">
      <c r="A11" s="7"/>
      <c r="B11" s="1"/>
    </row>
    <row r="12" spans="1:4" ht="12.75">
      <c r="A12" s="59" t="s">
        <v>11</v>
      </c>
      <c r="B12" s="60"/>
      <c r="C12" s="60"/>
      <c r="D12" s="61"/>
    </row>
    <row r="13" spans="1:4" ht="12.75">
      <c r="A13" s="2" t="s">
        <v>0</v>
      </c>
      <c r="B13" s="3" t="s">
        <v>5</v>
      </c>
      <c r="C13" s="3" t="s">
        <v>3</v>
      </c>
      <c r="D13" s="4" t="s">
        <v>8</v>
      </c>
    </row>
    <row r="14" spans="1:4" ht="53.25" customHeight="1">
      <c r="A14" s="5" t="s">
        <v>1</v>
      </c>
      <c r="B14" s="6">
        <v>163</v>
      </c>
      <c r="C14" s="62" t="str">
        <f>IF(AND(B14&gt;=B16),"Met PM",IF(AND(B14&lt;B16),"Not Met"))</f>
        <v>Met PM</v>
      </c>
      <c r="D14" s="54"/>
    </row>
    <row r="15" spans="1:4" ht="26.25" customHeight="1">
      <c r="A15" s="48" t="s">
        <v>54</v>
      </c>
      <c r="B15" s="6">
        <f>B16</f>
        <v>50</v>
      </c>
      <c r="C15" s="63"/>
      <c r="D15" s="54"/>
    </row>
    <row r="16" spans="1:4" ht="26.25" customHeight="1">
      <c r="A16" s="5" t="s">
        <v>2</v>
      </c>
      <c r="B16" s="6">
        <v>50</v>
      </c>
      <c r="C16" s="53"/>
      <c r="D16" s="55"/>
    </row>
    <row r="17" ht="12.75">
      <c r="A17" s="9"/>
    </row>
    <row r="18" spans="1:4" ht="12.75">
      <c r="A18" s="59" t="s">
        <v>12</v>
      </c>
      <c r="B18" s="60"/>
      <c r="C18" s="60"/>
      <c r="D18" s="61"/>
    </row>
    <row r="19" spans="1:4" ht="12.75">
      <c r="A19" s="11" t="s">
        <v>0</v>
      </c>
      <c r="B19" s="3" t="s">
        <v>5</v>
      </c>
      <c r="C19" s="3" t="s">
        <v>3</v>
      </c>
      <c r="D19" s="4" t="s">
        <v>8</v>
      </c>
    </row>
    <row r="20" spans="1:4" ht="53.25" customHeight="1">
      <c r="A20" s="8" t="s">
        <v>1</v>
      </c>
      <c r="B20" s="6">
        <v>174084</v>
      </c>
      <c r="C20" s="62" t="str">
        <f>IF(AND(B20&gt;=B22),"Met PM",IF(AND(B20&lt;B22),"Not Met"))</f>
        <v>Met PM</v>
      </c>
      <c r="D20" s="54"/>
    </row>
    <row r="21" spans="1:4" ht="26.25" customHeight="1">
      <c r="A21" s="48" t="s">
        <v>54</v>
      </c>
      <c r="B21" s="6">
        <f>B22</f>
        <v>10000</v>
      </c>
      <c r="C21" s="63"/>
      <c r="D21" s="54"/>
    </row>
    <row r="22" spans="1:4" ht="26.25" customHeight="1">
      <c r="A22" s="8" t="s">
        <v>2</v>
      </c>
      <c r="B22" s="6">
        <v>10000</v>
      </c>
      <c r="C22" s="53"/>
      <c r="D22" s="55"/>
    </row>
    <row r="23" ht="12.75">
      <c r="A23" s="12"/>
    </row>
    <row r="24" spans="1:4" ht="12.75">
      <c r="A24" s="59" t="s">
        <v>13</v>
      </c>
      <c r="B24" s="60"/>
      <c r="C24" s="60"/>
      <c r="D24" s="61"/>
    </row>
    <row r="25" spans="1:4" ht="12.75">
      <c r="A25" s="11" t="s">
        <v>0</v>
      </c>
      <c r="B25" s="3" t="s">
        <v>5</v>
      </c>
      <c r="C25" s="3" t="s">
        <v>3</v>
      </c>
      <c r="D25" s="4" t="s">
        <v>8</v>
      </c>
    </row>
    <row r="26" spans="1:4" ht="53.25" customHeight="1">
      <c r="A26" s="8" t="s">
        <v>1</v>
      </c>
      <c r="B26" s="6">
        <v>235</v>
      </c>
      <c r="C26" s="62" t="str">
        <f>IF(AND(B26&gt;=B28),"Met PM",IF(AND(B26&lt;B28),"Not Met"))</f>
        <v>Met PM</v>
      </c>
      <c r="D26" s="54"/>
    </row>
    <row r="27" spans="1:4" ht="26.25" customHeight="1">
      <c r="A27" s="48" t="s">
        <v>54</v>
      </c>
      <c r="B27" s="6">
        <f>B28</f>
        <v>150</v>
      </c>
      <c r="C27" s="63"/>
      <c r="D27" s="54"/>
    </row>
    <row r="28" spans="1:4" ht="26.25" customHeight="1">
      <c r="A28" s="8" t="s">
        <v>2</v>
      </c>
      <c r="B28" s="6">
        <v>150</v>
      </c>
      <c r="C28" s="53"/>
      <c r="D28" s="55"/>
    </row>
    <row r="29" ht="12.75">
      <c r="A29" s="12"/>
    </row>
    <row r="30" spans="1:4" ht="12.75">
      <c r="A30" s="56" t="s">
        <v>69</v>
      </c>
      <c r="B30" s="56"/>
      <c r="C30" s="56"/>
      <c r="D30" s="56"/>
    </row>
    <row r="31" ht="12.75">
      <c r="A31" s="12"/>
    </row>
    <row r="32" spans="1:4" ht="12.75">
      <c r="A32" s="59" t="s">
        <v>4</v>
      </c>
      <c r="B32" s="60"/>
      <c r="C32" s="60"/>
      <c r="D32" s="61"/>
    </row>
    <row r="33" spans="1:4" ht="12.75">
      <c r="A33" s="11" t="s">
        <v>0</v>
      </c>
      <c r="B33" s="3" t="s">
        <v>5</v>
      </c>
      <c r="C33" s="3" t="s">
        <v>3</v>
      </c>
      <c r="D33" s="4" t="s">
        <v>8</v>
      </c>
    </row>
    <row r="34" spans="1:4" ht="53.25" customHeight="1">
      <c r="A34" s="14" t="s">
        <v>1</v>
      </c>
      <c r="B34" s="6">
        <v>59</v>
      </c>
      <c r="C34" s="62" t="str">
        <f>IF(AND(B34&gt;=B36),"Met PM",IF(AND(B34&lt;B36),"Not Met"))</f>
        <v>Met PM</v>
      </c>
      <c r="D34" s="54"/>
    </row>
    <row r="35" spans="1:4" ht="26.25" customHeight="1">
      <c r="A35" s="48" t="s">
        <v>54</v>
      </c>
      <c r="B35" s="6">
        <f>B36</f>
        <v>47</v>
      </c>
      <c r="C35" s="63"/>
      <c r="D35" s="54"/>
    </row>
    <row r="36" spans="1:4" ht="26.25" customHeight="1">
      <c r="A36" s="14" t="s">
        <v>2</v>
      </c>
      <c r="B36" s="6">
        <v>47</v>
      </c>
      <c r="C36" s="53"/>
      <c r="D36" s="55"/>
    </row>
    <row r="37" ht="12.75">
      <c r="A37" s="12"/>
    </row>
    <row r="38" spans="1:4" ht="12.75">
      <c r="A38" s="56" t="s">
        <v>66</v>
      </c>
      <c r="B38" s="56"/>
      <c r="C38" s="56"/>
      <c r="D38" s="56"/>
    </row>
    <row r="39" ht="12.75">
      <c r="A39" s="12"/>
    </row>
    <row r="40" spans="1:4" ht="40.5" customHeight="1">
      <c r="A40" s="57" t="s">
        <v>60</v>
      </c>
      <c r="B40" s="57"/>
      <c r="C40" s="57"/>
      <c r="D40" s="57"/>
    </row>
  </sheetData>
  <sheetProtection sheet="1" objects="1" scenarios="1"/>
  <protectedRanges>
    <protectedRange sqref="D8 D14 D20 D26 D34" name="Range1"/>
  </protectedRanges>
  <mergeCells count="24">
    <mergeCell ref="A40:D40"/>
    <mergeCell ref="C8:C10"/>
    <mergeCell ref="D8:D10"/>
    <mergeCell ref="A1:D1"/>
    <mergeCell ref="A2:D2"/>
    <mergeCell ref="A3:C3"/>
    <mergeCell ref="A4:C4"/>
    <mergeCell ref="D3:D4"/>
    <mergeCell ref="A6:D6"/>
    <mergeCell ref="A12:D12"/>
    <mergeCell ref="A38:D38"/>
    <mergeCell ref="A30:D30"/>
    <mergeCell ref="A32:D32"/>
    <mergeCell ref="C34:C36"/>
    <mergeCell ref="D34:D36"/>
    <mergeCell ref="G3:G4"/>
    <mergeCell ref="A24:D24"/>
    <mergeCell ref="C26:C28"/>
    <mergeCell ref="D26:D28"/>
    <mergeCell ref="C14:C16"/>
    <mergeCell ref="D14:D16"/>
    <mergeCell ref="A18:D18"/>
    <mergeCell ref="C20:C22"/>
    <mergeCell ref="D20:D22"/>
  </mergeCells>
  <printOptions/>
  <pageMargins left="0.33" right="0.4" top="0.52" bottom="0.72" header="0.5" footer="0.5"/>
  <pageSetup horizontalDpi="600" verticalDpi="600" orientation="portrait" r:id="rId1"/>
  <headerFooter alignWithMargins="0">
    <oddFooter>&amp;L&amp;9 08/10/2009 &amp;A&amp;R&amp;9CCSC HOM 09-32 Page &amp;P of &amp;N</oddFooter>
  </headerFooter>
  <rowBreaks count="1" manualBreakCount="1">
    <brk id="23" max="255" man="1"/>
  </rowBreaks>
</worksheet>
</file>

<file path=xl/worksheets/sheet10.xml><?xml version="1.0" encoding="utf-8"?>
<worksheet xmlns="http://schemas.openxmlformats.org/spreadsheetml/2006/main" xmlns:r="http://schemas.openxmlformats.org/officeDocument/2006/relationships">
  <dimension ref="A1:E40"/>
  <sheetViews>
    <sheetView view="pageBreakPreview" zoomScale="85" zoomScaleNormal="115" zoomScaleSheetLayoutView="85" workbookViewId="0" topLeftCell="A1">
      <selection activeCell="D26" sqref="D26:D28"/>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6" t="s">
        <v>65</v>
      </c>
      <c r="B1" s="66"/>
      <c r="C1" s="66"/>
      <c r="D1" s="66"/>
      <c r="E1" s="15"/>
    </row>
    <row r="2" spans="1:4" ht="15.75">
      <c r="A2" s="67" t="s">
        <v>20</v>
      </c>
      <c r="B2" s="68"/>
      <c r="C2" s="68"/>
      <c r="D2" s="69"/>
    </row>
    <row r="3" spans="1:4" ht="60" customHeight="1">
      <c r="A3" s="70" t="s">
        <v>23</v>
      </c>
      <c r="B3" s="71"/>
      <c r="C3" s="72"/>
      <c r="D3" s="73" t="s">
        <v>61</v>
      </c>
    </row>
    <row r="4" spans="1:4" ht="84.75" customHeight="1">
      <c r="A4" s="70" t="s">
        <v>24</v>
      </c>
      <c r="B4" s="71"/>
      <c r="C4" s="72"/>
      <c r="D4" s="74"/>
    </row>
    <row r="5" ht="6.75" customHeight="1"/>
    <row r="6" spans="1:4" ht="12.75">
      <c r="A6" s="59" t="s">
        <v>10</v>
      </c>
      <c r="B6" s="60"/>
      <c r="C6" s="60"/>
      <c r="D6" s="61"/>
    </row>
    <row r="7" spans="1:4" ht="12.75">
      <c r="A7" s="2" t="s">
        <v>0</v>
      </c>
      <c r="B7" s="3" t="s">
        <v>5</v>
      </c>
      <c r="C7" s="3" t="s">
        <v>3</v>
      </c>
      <c r="D7" s="4" t="s">
        <v>8</v>
      </c>
    </row>
    <row r="8" spans="1:4" ht="53.25" customHeight="1">
      <c r="A8" s="5" t="s">
        <v>1</v>
      </c>
      <c r="B8" s="6">
        <v>1344</v>
      </c>
      <c r="C8" s="62" t="str">
        <f>IF(AND(B8&gt;=B10),"Met PM",IF(AND(B8&lt;B10),"Not Met"))</f>
        <v>Met PM</v>
      </c>
      <c r="D8" s="54"/>
    </row>
    <row r="9" spans="1:4" ht="26.25" customHeight="1">
      <c r="A9" s="48" t="s">
        <v>54</v>
      </c>
      <c r="B9" s="6">
        <f>B10</f>
        <v>1000</v>
      </c>
      <c r="C9" s="63"/>
      <c r="D9" s="54"/>
    </row>
    <row r="10" spans="1:4" ht="26.25" customHeight="1">
      <c r="A10" s="5" t="s">
        <v>2</v>
      </c>
      <c r="B10" s="6">
        <v>1000</v>
      </c>
      <c r="C10" s="53"/>
      <c r="D10" s="55"/>
    </row>
    <row r="11" spans="1:2" ht="12.75">
      <c r="A11" s="7"/>
      <c r="B11" s="1"/>
    </row>
    <row r="12" spans="1:4" ht="12.75">
      <c r="A12" s="59" t="s">
        <v>11</v>
      </c>
      <c r="B12" s="60"/>
      <c r="C12" s="60"/>
      <c r="D12" s="61"/>
    </row>
    <row r="13" spans="1:4" ht="12.75">
      <c r="A13" s="2" t="s">
        <v>0</v>
      </c>
      <c r="B13" s="3" t="s">
        <v>5</v>
      </c>
      <c r="C13" s="3" t="s">
        <v>3</v>
      </c>
      <c r="D13" s="4" t="s">
        <v>8</v>
      </c>
    </row>
    <row r="14" spans="1:4" ht="53.25" customHeight="1">
      <c r="A14" s="5" t="s">
        <v>1</v>
      </c>
      <c r="B14" s="6">
        <v>121</v>
      </c>
      <c r="C14" s="62" t="str">
        <f>IF(AND(B14&gt;=B16),"Met PM",IF(AND(B14&lt;B16),"Not Met"))</f>
        <v>Met PM</v>
      </c>
      <c r="D14" s="54"/>
    </row>
    <row r="15" spans="1:4" ht="26.25" customHeight="1">
      <c r="A15" s="48" t="s">
        <v>54</v>
      </c>
      <c r="B15" s="6">
        <f>B16</f>
        <v>60</v>
      </c>
      <c r="C15" s="63"/>
      <c r="D15" s="54"/>
    </row>
    <row r="16" spans="1:4" ht="26.25" customHeight="1">
      <c r="A16" s="8" t="s">
        <v>2</v>
      </c>
      <c r="B16" s="6">
        <v>60</v>
      </c>
      <c r="C16" s="53"/>
      <c r="D16" s="55"/>
    </row>
    <row r="17" ht="12.75">
      <c r="A17" s="9"/>
    </row>
    <row r="18" spans="1:4" ht="12.75">
      <c r="A18" s="59" t="s">
        <v>12</v>
      </c>
      <c r="B18" s="60"/>
      <c r="C18" s="60"/>
      <c r="D18" s="61"/>
    </row>
    <row r="19" spans="1:4" ht="12.75">
      <c r="A19" s="11" t="s">
        <v>0</v>
      </c>
      <c r="B19" s="3" t="s">
        <v>5</v>
      </c>
      <c r="C19" s="3" t="s">
        <v>3</v>
      </c>
      <c r="D19" s="4" t="s">
        <v>8</v>
      </c>
    </row>
    <row r="20" spans="1:4" ht="53.25" customHeight="1">
      <c r="A20" s="8" t="s">
        <v>1</v>
      </c>
      <c r="B20" s="6">
        <v>126587</v>
      </c>
      <c r="C20" s="62" t="str">
        <f>IF(AND(B20&gt;=B22),"Met PM",IF(AND(B20&lt;B22),"Not Met"))</f>
        <v>Met PM</v>
      </c>
      <c r="D20" s="54"/>
    </row>
    <row r="21" spans="1:4" ht="26.25" customHeight="1">
      <c r="A21" s="48" t="s">
        <v>54</v>
      </c>
      <c r="B21" s="6">
        <f>B22</f>
        <v>5000</v>
      </c>
      <c r="C21" s="63"/>
      <c r="D21" s="54"/>
    </row>
    <row r="22" spans="1:4" ht="26.25" customHeight="1">
      <c r="A22" s="8" t="s">
        <v>2</v>
      </c>
      <c r="B22" s="6">
        <v>5000</v>
      </c>
      <c r="C22" s="53"/>
      <c r="D22" s="55"/>
    </row>
    <row r="23" ht="12.75">
      <c r="A23" s="12"/>
    </row>
    <row r="24" spans="1:4" ht="12.75">
      <c r="A24" s="59" t="s">
        <v>13</v>
      </c>
      <c r="B24" s="60"/>
      <c r="C24" s="60"/>
      <c r="D24" s="61"/>
    </row>
    <row r="25" spans="1:4" ht="12.75">
      <c r="A25" s="11" t="s">
        <v>0</v>
      </c>
      <c r="B25" s="3" t="s">
        <v>5</v>
      </c>
      <c r="C25" s="3" t="s">
        <v>3</v>
      </c>
      <c r="D25" s="4" t="s">
        <v>8</v>
      </c>
    </row>
    <row r="26" spans="1:4" ht="53.25" customHeight="1">
      <c r="A26" s="8" t="s">
        <v>1</v>
      </c>
      <c r="B26" s="6">
        <v>719</v>
      </c>
      <c r="C26" s="62" t="str">
        <f>IF(AND(B26&gt;=B28),"Met PM",IF(AND(B26&lt;B28),"Not Met"))</f>
        <v>Met PM</v>
      </c>
      <c r="D26" s="54"/>
    </row>
    <row r="27" spans="1:4" ht="26.25" customHeight="1">
      <c r="A27" s="48" t="s">
        <v>54</v>
      </c>
      <c r="B27" s="6">
        <f>B28</f>
        <v>120</v>
      </c>
      <c r="C27" s="63"/>
      <c r="D27" s="54"/>
    </row>
    <row r="28" spans="1:4" ht="26.25" customHeight="1">
      <c r="A28" s="8" t="s">
        <v>2</v>
      </c>
      <c r="B28" s="6">
        <v>120</v>
      </c>
      <c r="C28" s="53"/>
      <c r="D28" s="55"/>
    </row>
    <row r="29" ht="7.5" customHeight="1">
      <c r="A29" s="12"/>
    </row>
    <row r="30" spans="1:4" ht="12.75">
      <c r="A30" s="78" t="s">
        <v>68</v>
      </c>
      <c r="B30" s="78"/>
      <c r="C30" s="78"/>
      <c r="D30" s="78"/>
    </row>
    <row r="31" ht="12.75">
      <c r="A31" s="12"/>
    </row>
    <row r="32" spans="1:4" ht="12.75">
      <c r="A32" s="59" t="s">
        <v>4</v>
      </c>
      <c r="B32" s="60"/>
      <c r="C32" s="60"/>
      <c r="D32" s="61"/>
    </row>
    <row r="33" spans="1:4" ht="12.75">
      <c r="A33" s="11" t="s">
        <v>0</v>
      </c>
      <c r="B33" s="3" t="s">
        <v>5</v>
      </c>
      <c r="C33" s="3" t="s">
        <v>3</v>
      </c>
      <c r="D33" s="4" t="s">
        <v>8</v>
      </c>
    </row>
    <row r="34" spans="1:4" ht="53.25" customHeight="1">
      <c r="A34" s="14" t="s">
        <v>1</v>
      </c>
      <c r="B34" s="6">
        <v>66</v>
      </c>
      <c r="C34" s="62" t="str">
        <f>IF(AND(B34&gt;=B36),"Met PM",IF(AND(B34&lt;B36),"Not Met"))</f>
        <v>Met PM</v>
      </c>
      <c r="D34" s="54"/>
    </row>
    <row r="35" spans="1:4" ht="26.25" customHeight="1">
      <c r="A35" s="48" t="s">
        <v>54</v>
      </c>
      <c r="B35" s="6">
        <f>B36</f>
        <v>52</v>
      </c>
      <c r="C35" s="63"/>
      <c r="D35" s="54"/>
    </row>
    <row r="36" spans="1:4" ht="26.25" customHeight="1">
      <c r="A36" s="14" t="s">
        <v>2</v>
      </c>
      <c r="B36" s="6">
        <v>52</v>
      </c>
      <c r="C36" s="53"/>
      <c r="D36" s="55"/>
    </row>
    <row r="37" ht="12.75">
      <c r="A37" s="12"/>
    </row>
    <row r="38" spans="1:4" ht="12.75">
      <c r="A38" s="56" t="s">
        <v>66</v>
      </c>
      <c r="B38" s="56"/>
      <c r="C38" s="56"/>
      <c r="D38" s="56"/>
    </row>
    <row r="39" ht="12.75">
      <c r="A39" s="12"/>
    </row>
    <row r="40" spans="1:4" ht="40.5" customHeight="1">
      <c r="A40" s="57" t="s">
        <v>60</v>
      </c>
      <c r="B40" s="57"/>
      <c r="C40" s="57"/>
      <c r="D40" s="57"/>
    </row>
  </sheetData>
  <sheetProtection sheet="1" objects="1" scenarios="1"/>
  <protectedRanges>
    <protectedRange sqref="D8 D14 D20 D26 D34" name="Range1"/>
  </protectedRanges>
  <mergeCells count="23">
    <mergeCell ref="A6:D6"/>
    <mergeCell ref="C8:C10"/>
    <mergeCell ref="A40:D40"/>
    <mergeCell ref="A38:D38"/>
    <mergeCell ref="C14:C16"/>
    <mergeCell ref="D14:D16"/>
    <mergeCell ref="D8:D10"/>
    <mergeCell ref="A12:D12"/>
    <mergeCell ref="A18:D18"/>
    <mergeCell ref="C20:C22"/>
    <mergeCell ref="A1:D1"/>
    <mergeCell ref="A3:C3"/>
    <mergeCell ref="A4:C4"/>
    <mergeCell ref="D3:D4"/>
    <mergeCell ref="A2:D2"/>
    <mergeCell ref="D20:D22"/>
    <mergeCell ref="A24:D24"/>
    <mergeCell ref="C26:C28"/>
    <mergeCell ref="D26:D28"/>
    <mergeCell ref="A30:D30"/>
    <mergeCell ref="A32:D32"/>
    <mergeCell ref="C34:C36"/>
    <mergeCell ref="D34:D36"/>
  </mergeCells>
  <printOptions/>
  <pageMargins left="0.33" right="0.4" top="0.52" bottom="0.72" header="0.5" footer="0.5"/>
  <pageSetup horizontalDpi="600" verticalDpi="600" orientation="portrait" r:id="rId1"/>
  <headerFooter alignWithMargins="0">
    <oddFooter>&amp;L&amp;9 08/10/2009 &amp;A&amp;R&amp;9CCSC HOM 09-32 Page &amp;P of &amp;N</oddFooter>
  </headerFooter>
  <rowBreaks count="1" manualBreakCount="1">
    <brk id="23" max="255" man="1"/>
  </rowBreaks>
</worksheet>
</file>

<file path=xl/worksheets/sheet11.xml><?xml version="1.0" encoding="utf-8"?>
<worksheet xmlns="http://schemas.openxmlformats.org/spreadsheetml/2006/main" xmlns:r="http://schemas.openxmlformats.org/officeDocument/2006/relationships">
  <dimension ref="A1:E40"/>
  <sheetViews>
    <sheetView view="pageBreakPreview" zoomScale="85" zoomScaleNormal="115" zoomScaleSheetLayoutView="85" workbookViewId="0" topLeftCell="A1">
      <selection activeCell="D26" sqref="D26:D28"/>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6" t="s">
        <v>65</v>
      </c>
      <c r="B1" s="66"/>
      <c r="C1" s="66"/>
      <c r="D1" s="66"/>
      <c r="E1" s="15"/>
    </row>
    <row r="2" spans="1:4" ht="15.75">
      <c r="A2" s="67" t="s">
        <v>21</v>
      </c>
      <c r="B2" s="68"/>
      <c r="C2" s="68"/>
      <c r="D2" s="69"/>
    </row>
    <row r="3" spans="1:4" ht="60" customHeight="1">
      <c r="A3" s="70" t="s">
        <v>23</v>
      </c>
      <c r="B3" s="71"/>
      <c r="C3" s="72"/>
      <c r="D3" s="73" t="s">
        <v>61</v>
      </c>
    </row>
    <row r="4" spans="1:4" ht="84.75" customHeight="1">
      <c r="A4" s="70" t="s">
        <v>24</v>
      </c>
      <c r="B4" s="71"/>
      <c r="C4" s="72"/>
      <c r="D4" s="74"/>
    </row>
    <row r="5" ht="6.75" customHeight="1"/>
    <row r="6" spans="1:4" ht="12.75">
      <c r="A6" s="59" t="s">
        <v>10</v>
      </c>
      <c r="B6" s="60"/>
      <c r="C6" s="60"/>
      <c r="D6" s="61"/>
    </row>
    <row r="7" spans="1:4" ht="12.75">
      <c r="A7" s="2" t="s">
        <v>0</v>
      </c>
      <c r="B7" s="3" t="s">
        <v>5</v>
      </c>
      <c r="C7" s="3" t="s">
        <v>3</v>
      </c>
      <c r="D7" s="4" t="s">
        <v>8</v>
      </c>
    </row>
    <row r="8" spans="1:4" ht="53.25" customHeight="1">
      <c r="A8" s="5" t="s">
        <v>1</v>
      </c>
      <c r="B8" s="6">
        <v>1305</v>
      </c>
      <c r="C8" s="62" t="str">
        <f>IF(AND(B8&gt;=B10),"Met PM",IF(AND(B8&lt;B10),"Not Met"))</f>
        <v>Met PM</v>
      </c>
      <c r="D8" s="54"/>
    </row>
    <row r="9" spans="1:4" ht="26.25" customHeight="1">
      <c r="A9" s="48" t="s">
        <v>54</v>
      </c>
      <c r="B9" s="6">
        <f>B10</f>
        <v>300</v>
      </c>
      <c r="C9" s="63"/>
      <c r="D9" s="54"/>
    </row>
    <row r="10" spans="1:4" ht="26.25" customHeight="1">
      <c r="A10" s="5" t="s">
        <v>2</v>
      </c>
      <c r="B10" s="6">
        <v>300</v>
      </c>
      <c r="C10" s="53"/>
      <c r="D10" s="55"/>
    </row>
    <row r="11" spans="1:2" ht="12.75">
      <c r="A11" s="7"/>
      <c r="B11" s="1"/>
    </row>
    <row r="12" spans="1:4" ht="12.75">
      <c r="A12" s="59" t="s">
        <v>11</v>
      </c>
      <c r="B12" s="60"/>
      <c r="C12" s="60"/>
      <c r="D12" s="61"/>
    </row>
    <row r="13" spans="1:4" ht="12.75">
      <c r="A13" s="2" t="s">
        <v>0</v>
      </c>
      <c r="B13" s="3" t="s">
        <v>5</v>
      </c>
      <c r="C13" s="3" t="s">
        <v>3</v>
      </c>
      <c r="D13" s="4" t="s">
        <v>8</v>
      </c>
    </row>
    <row r="14" spans="1:4" ht="53.25" customHeight="1">
      <c r="A14" s="5" t="s">
        <v>1</v>
      </c>
      <c r="B14" s="6">
        <v>11</v>
      </c>
      <c r="C14" s="62" t="str">
        <f>IF(AND(B14&gt;=B16),"Met PM",IF(AND(B14&lt;B16),"Not Met"))</f>
        <v>Met PM</v>
      </c>
      <c r="D14" s="54"/>
    </row>
    <row r="15" spans="1:4" ht="26.25" customHeight="1">
      <c r="A15" s="48" t="s">
        <v>54</v>
      </c>
      <c r="B15" s="6">
        <f>B16</f>
        <v>10</v>
      </c>
      <c r="C15" s="63"/>
      <c r="D15" s="54"/>
    </row>
    <row r="16" spans="1:4" ht="26.25" customHeight="1">
      <c r="A16" s="8" t="s">
        <v>2</v>
      </c>
      <c r="B16" s="6">
        <v>10</v>
      </c>
      <c r="C16" s="53"/>
      <c r="D16" s="55"/>
    </row>
    <row r="17" ht="12.75">
      <c r="A17" s="9"/>
    </row>
    <row r="18" spans="1:4" ht="12.75">
      <c r="A18" s="59" t="s">
        <v>12</v>
      </c>
      <c r="B18" s="60"/>
      <c r="C18" s="60"/>
      <c r="D18" s="61"/>
    </row>
    <row r="19" spans="1:4" ht="12.75">
      <c r="A19" s="11" t="s">
        <v>0</v>
      </c>
      <c r="B19" s="3" t="s">
        <v>5</v>
      </c>
      <c r="C19" s="3" t="s">
        <v>3</v>
      </c>
      <c r="D19" s="4" t="s">
        <v>8</v>
      </c>
    </row>
    <row r="20" spans="1:4" ht="53.25" customHeight="1">
      <c r="A20" s="8" t="s">
        <v>1</v>
      </c>
      <c r="B20" s="6">
        <v>3670798</v>
      </c>
      <c r="C20" s="62" t="str">
        <f>IF(AND(B20&gt;=B22),"Met PM",IF(AND(B20&lt;B22),"Not Met"))</f>
        <v>Met PM</v>
      </c>
      <c r="D20" s="54"/>
    </row>
    <row r="21" spans="1:4" ht="26.25" customHeight="1">
      <c r="A21" s="48" t="s">
        <v>54</v>
      </c>
      <c r="B21" s="6">
        <f>B22</f>
        <v>47000</v>
      </c>
      <c r="C21" s="63"/>
      <c r="D21" s="54"/>
    </row>
    <row r="22" spans="1:4" ht="26.25" customHeight="1">
      <c r="A22" s="8" t="s">
        <v>2</v>
      </c>
      <c r="B22" s="6">
        <v>47000</v>
      </c>
      <c r="C22" s="53"/>
      <c r="D22" s="55"/>
    </row>
    <row r="23" ht="12.75">
      <c r="A23" s="12"/>
    </row>
    <row r="24" spans="1:4" ht="12.75">
      <c r="A24" s="59" t="s">
        <v>13</v>
      </c>
      <c r="B24" s="60"/>
      <c r="C24" s="60"/>
      <c r="D24" s="61"/>
    </row>
    <row r="25" spans="1:4" ht="12.75">
      <c r="A25" s="11" t="s">
        <v>0</v>
      </c>
      <c r="B25" s="3" t="s">
        <v>5</v>
      </c>
      <c r="C25" s="3" t="s">
        <v>3</v>
      </c>
      <c r="D25" s="4" t="s">
        <v>8</v>
      </c>
    </row>
    <row r="26" spans="1:4" ht="53.25" customHeight="1">
      <c r="A26" s="8" t="s">
        <v>1</v>
      </c>
      <c r="B26" s="6">
        <v>107</v>
      </c>
      <c r="C26" s="62" t="str">
        <f>IF(AND(B26&gt;=B28),"Met PM",IF(AND(B26&lt;B28),"Not Met"))</f>
        <v>Met PM</v>
      </c>
      <c r="D26" s="54"/>
    </row>
    <row r="27" spans="1:4" ht="26.25" customHeight="1">
      <c r="A27" s="48" t="s">
        <v>54</v>
      </c>
      <c r="B27" s="6">
        <f>B28</f>
        <v>10</v>
      </c>
      <c r="C27" s="63"/>
      <c r="D27" s="54"/>
    </row>
    <row r="28" spans="1:4" ht="26.25" customHeight="1">
      <c r="A28" s="8" t="s">
        <v>2</v>
      </c>
      <c r="B28" s="6">
        <v>10</v>
      </c>
      <c r="C28" s="53"/>
      <c r="D28" s="55"/>
    </row>
    <row r="29" ht="10.5" customHeight="1">
      <c r="A29" s="12"/>
    </row>
    <row r="30" spans="1:4" ht="12.75">
      <c r="A30" s="78" t="s">
        <v>68</v>
      </c>
      <c r="B30" s="78"/>
      <c r="C30" s="78"/>
      <c r="D30" s="78"/>
    </row>
    <row r="31" ht="12.75">
      <c r="A31" s="12"/>
    </row>
    <row r="32" spans="1:4" ht="12.75">
      <c r="A32" s="59" t="s">
        <v>4</v>
      </c>
      <c r="B32" s="60"/>
      <c r="C32" s="60"/>
      <c r="D32" s="61"/>
    </row>
    <row r="33" spans="1:4" ht="12.75">
      <c r="A33" s="11" t="s">
        <v>0</v>
      </c>
      <c r="B33" s="3" t="s">
        <v>5</v>
      </c>
      <c r="C33" s="3" t="s">
        <v>3</v>
      </c>
      <c r="D33" s="4" t="s">
        <v>8</v>
      </c>
    </row>
    <row r="34" spans="1:4" ht="53.25" customHeight="1">
      <c r="A34" s="14" t="s">
        <v>1</v>
      </c>
      <c r="B34" s="6">
        <v>75</v>
      </c>
      <c r="C34" s="83" t="str">
        <f>IF(AND(B34&gt;=B36),"Met PM",IF(AND(B34&lt;B36),"Not Met"))</f>
        <v>Not Met</v>
      </c>
      <c r="D34" s="54"/>
    </row>
    <row r="35" spans="1:4" ht="26.25" customHeight="1">
      <c r="A35" s="48" t="s">
        <v>54</v>
      </c>
      <c r="B35" s="6">
        <f>B36</f>
        <v>80</v>
      </c>
      <c r="C35" s="84"/>
      <c r="D35" s="54"/>
    </row>
    <row r="36" spans="1:4" ht="26.25" customHeight="1">
      <c r="A36" s="14" t="s">
        <v>2</v>
      </c>
      <c r="B36" s="6">
        <v>80</v>
      </c>
      <c r="C36" s="85"/>
      <c r="D36" s="55"/>
    </row>
    <row r="37" ht="12.75">
      <c r="A37" s="12"/>
    </row>
    <row r="38" spans="1:4" ht="12.75">
      <c r="A38" s="56" t="s">
        <v>66</v>
      </c>
      <c r="B38" s="56"/>
      <c r="C38" s="56"/>
      <c r="D38" s="56"/>
    </row>
    <row r="39" ht="12.75">
      <c r="A39" s="12"/>
    </row>
    <row r="40" spans="1:4" ht="40.5" customHeight="1">
      <c r="A40" s="57" t="s">
        <v>60</v>
      </c>
      <c r="B40" s="57"/>
      <c r="C40" s="57"/>
      <c r="D40" s="57"/>
    </row>
  </sheetData>
  <sheetProtection sheet="1" objects="1" scenarios="1"/>
  <protectedRanges>
    <protectedRange sqref="D8 D14 D20 D26 D34" name="Range1"/>
  </protectedRanges>
  <mergeCells count="23">
    <mergeCell ref="A6:D6"/>
    <mergeCell ref="C8:C10"/>
    <mergeCell ref="A40:D40"/>
    <mergeCell ref="A38:D38"/>
    <mergeCell ref="C14:C16"/>
    <mergeCell ref="D14:D16"/>
    <mergeCell ref="D8:D10"/>
    <mergeCell ref="A12:D12"/>
    <mergeCell ref="A18:D18"/>
    <mergeCell ref="C20:C22"/>
    <mergeCell ref="A1:D1"/>
    <mergeCell ref="A3:C3"/>
    <mergeCell ref="A4:C4"/>
    <mergeCell ref="D3:D4"/>
    <mergeCell ref="A2:D2"/>
    <mergeCell ref="D20:D22"/>
    <mergeCell ref="A24:D24"/>
    <mergeCell ref="C26:C28"/>
    <mergeCell ref="D26:D28"/>
    <mergeCell ref="A30:D30"/>
    <mergeCell ref="A32:D32"/>
    <mergeCell ref="C34:C36"/>
    <mergeCell ref="D34:D36"/>
  </mergeCells>
  <printOptions/>
  <pageMargins left="0.33" right="0.4" top="0.52" bottom="0.72" header="0.5" footer="0.5"/>
  <pageSetup horizontalDpi="600" verticalDpi="600" orientation="portrait" r:id="rId1"/>
  <headerFooter alignWithMargins="0">
    <oddFooter>&amp;L&amp;9 08/10/2009 &amp;A&amp;R&amp;9CCSC HOM 09-32 Page &amp;P of &amp;N</oddFooter>
  </headerFooter>
  <rowBreaks count="1" manualBreakCount="1">
    <brk id="23" max="255" man="1"/>
  </rowBreaks>
</worksheet>
</file>

<file path=xl/worksheets/sheet12.xml><?xml version="1.0" encoding="utf-8"?>
<worksheet xmlns="http://schemas.openxmlformats.org/spreadsheetml/2006/main" xmlns:r="http://schemas.openxmlformats.org/officeDocument/2006/relationships">
  <dimension ref="A1:F88"/>
  <sheetViews>
    <sheetView view="pageBreakPreview" zoomScale="70" zoomScaleNormal="115" zoomScaleSheetLayoutView="70" workbookViewId="0" topLeftCell="A70">
      <selection activeCell="D26" sqref="D26:D28"/>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6" t="s">
        <v>65</v>
      </c>
      <c r="B1" s="66"/>
      <c r="C1" s="66"/>
      <c r="D1" s="66"/>
      <c r="E1" s="15"/>
    </row>
    <row r="2" spans="1:4" ht="15.75">
      <c r="A2" s="67" t="s">
        <v>22</v>
      </c>
      <c r="B2" s="68"/>
      <c r="C2" s="68"/>
      <c r="D2" s="69"/>
    </row>
    <row r="3" spans="1:4" ht="60" customHeight="1">
      <c r="A3" s="70" t="s">
        <v>44</v>
      </c>
      <c r="B3" s="71"/>
      <c r="C3" s="72"/>
      <c r="D3" s="73" t="s">
        <v>61</v>
      </c>
    </row>
    <row r="4" spans="1:4" ht="84.75" customHeight="1">
      <c r="A4" s="70" t="s">
        <v>24</v>
      </c>
      <c r="B4" s="71"/>
      <c r="C4" s="72"/>
      <c r="D4" s="74"/>
    </row>
    <row r="5" ht="6.75" customHeight="1"/>
    <row r="6" spans="1:4" ht="12.75">
      <c r="A6" s="59" t="s">
        <v>10</v>
      </c>
      <c r="B6" s="60"/>
      <c r="C6" s="60"/>
      <c r="D6" s="61"/>
    </row>
    <row r="7" spans="1:4" ht="12.75">
      <c r="A7" s="2" t="s">
        <v>0</v>
      </c>
      <c r="B7" s="3" t="s">
        <v>5</v>
      </c>
      <c r="C7" s="3" t="s">
        <v>3</v>
      </c>
      <c r="D7" s="4" t="s">
        <v>8</v>
      </c>
    </row>
    <row r="8" spans="1:4" ht="53.25" customHeight="1">
      <c r="A8" s="5" t="s">
        <v>1</v>
      </c>
      <c r="B8" s="6">
        <v>3539</v>
      </c>
      <c r="C8" s="62" t="str">
        <f>IF(AND(B8&gt;=B10),"Met PM",IF(AND(B8&gt;=B9,B8&lt;B10),"On target to meet PM","Not on target to meet PM"))</f>
        <v>Met PM</v>
      </c>
      <c r="D8" s="93"/>
    </row>
    <row r="9" spans="1:4" ht="26.25" customHeight="1">
      <c r="A9" s="48" t="s">
        <v>54</v>
      </c>
      <c r="B9" s="6">
        <f>B10</f>
        <v>2500</v>
      </c>
      <c r="C9" s="63"/>
      <c r="D9" s="94"/>
    </row>
    <row r="10" spans="1:4" ht="26.25" customHeight="1">
      <c r="A10" s="5" t="s">
        <v>2</v>
      </c>
      <c r="B10" s="6">
        <v>2500</v>
      </c>
      <c r="C10" s="53"/>
      <c r="D10" s="95"/>
    </row>
    <row r="11" spans="1:4" ht="12.75">
      <c r="A11" s="2" t="s">
        <v>7</v>
      </c>
      <c r="B11" s="3" t="s">
        <v>5</v>
      </c>
      <c r="C11" s="3" t="s">
        <v>3</v>
      </c>
      <c r="D11" s="4" t="s">
        <v>8</v>
      </c>
    </row>
    <row r="12" spans="1:4" ht="53.25" customHeight="1">
      <c r="A12" s="5" t="s">
        <v>1</v>
      </c>
      <c r="B12" s="6">
        <v>2437</v>
      </c>
      <c r="C12" s="62" t="str">
        <f>IF(AND(B12&gt;=B14),"Met PM",IF(AND(B12&lt;B14),"Not Met"))</f>
        <v>Met PM</v>
      </c>
      <c r="D12" s="93"/>
    </row>
    <row r="13" spans="1:4" ht="26.25" customHeight="1">
      <c r="A13" s="48" t="s">
        <v>54</v>
      </c>
      <c r="B13" s="6">
        <f>B14</f>
        <v>1100</v>
      </c>
      <c r="C13" s="63"/>
      <c r="D13" s="94"/>
    </row>
    <row r="14" spans="1:6" ht="26.25" customHeight="1">
      <c r="A14" s="5" t="s">
        <v>2</v>
      </c>
      <c r="B14" s="6">
        <v>1100</v>
      </c>
      <c r="C14" s="53"/>
      <c r="D14" s="95"/>
      <c r="F14" s="44"/>
    </row>
    <row r="15" spans="1:4" ht="12.75">
      <c r="A15" s="2" t="s">
        <v>6</v>
      </c>
      <c r="B15" s="3" t="s">
        <v>5</v>
      </c>
      <c r="C15" s="3" t="s">
        <v>3</v>
      </c>
      <c r="D15" s="4" t="s">
        <v>8</v>
      </c>
    </row>
    <row r="16" spans="1:4" ht="53.25" customHeight="1">
      <c r="A16" s="5" t="s">
        <v>1</v>
      </c>
      <c r="B16" s="6">
        <v>709</v>
      </c>
      <c r="C16" s="62" t="str">
        <f>IF(AND(B16&gt;=B18),"Met PM",IF(AND(B16&lt;B18),"Not Met"))</f>
        <v>Met PM</v>
      </c>
      <c r="D16" s="93"/>
    </row>
    <row r="17" spans="1:4" ht="26.25" customHeight="1">
      <c r="A17" s="48" t="s">
        <v>54</v>
      </c>
      <c r="B17" s="6">
        <f>B18</f>
        <v>400</v>
      </c>
      <c r="C17" s="63"/>
      <c r="D17" s="94"/>
    </row>
    <row r="18" spans="1:4" ht="26.25" customHeight="1">
      <c r="A18" s="5" t="s">
        <v>2</v>
      </c>
      <c r="B18" s="6">
        <v>400</v>
      </c>
      <c r="C18" s="53"/>
      <c r="D18" s="95"/>
    </row>
    <row r="19" spans="1:4" ht="12.75">
      <c r="A19" s="2" t="s">
        <v>31</v>
      </c>
      <c r="B19" s="3" t="s">
        <v>5</v>
      </c>
      <c r="C19" s="3" t="s">
        <v>3</v>
      </c>
      <c r="D19" s="4" t="s">
        <v>8</v>
      </c>
    </row>
    <row r="20" spans="1:4" ht="53.25" customHeight="1">
      <c r="A20" s="5" t="s">
        <v>1</v>
      </c>
      <c r="B20" s="6">
        <v>1742</v>
      </c>
      <c r="C20" s="62" t="str">
        <f>IF(AND(B20&gt;=B22),"Met PM",IF(AND(B20&lt;B22),"Not Met"))</f>
        <v>Met PM</v>
      </c>
      <c r="D20" s="93"/>
    </row>
    <row r="21" spans="1:4" ht="26.25" customHeight="1">
      <c r="A21" s="48" t="s">
        <v>54</v>
      </c>
      <c r="B21" s="6">
        <f>B22</f>
        <v>1500</v>
      </c>
      <c r="C21" s="63"/>
      <c r="D21" s="94"/>
    </row>
    <row r="22" spans="1:4" ht="26.25" customHeight="1">
      <c r="A22" s="5" t="s">
        <v>2</v>
      </c>
      <c r="B22" s="6">
        <v>1500</v>
      </c>
      <c r="C22" s="53"/>
      <c r="D22" s="95"/>
    </row>
    <row r="23" spans="1:2" ht="12.75">
      <c r="A23" s="7"/>
      <c r="B23" s="1"/>
    </row>
    <row r="24" spans="1:4" ht="12.75">
      <c r="A24" s="59" t="s">
        <v>11</v>
      </c>
      <c r="B24" s="60"/>
      <c r="C24" s="60"/>
      <c r="D24" s="61"/>
    </row>
    <row r="25" spans="1:4" ht="12.75">
      <c r="A25" s="2" t="s">
        <v>0</v>
      </c>
      <c r="B25" s="3" t="s">
        <v>5</v>
      </c>
      <c r="C25" s="3" t="s">
        <v>3</v>
      </c>
      <c r="D25" s="4" t="s">
        <v>8</v>
      </c>
    </row>
    <row r="26" spans="1:4" ht="53.25" customHeight="1">
      <c r="A26" s="5" t="s">
        <v>1</v>
      </c>
      <c r="B26" s="6">
        <v>261</v>
      </c>
      <c r="C26" s="62" t="str">
        <f>IF(AND(B26&gt;=B28),"Met PM",IF(AND(B26&lt;B28),"Not Met"))</f>
        <v>Met PM</v>
      </c>
      <c r="D26" s="93"/>
    </row>
    <row r="27" spans="1:4" ht="26.25" customHeight="1">
      <c r="A27" s="48" t="s">
        <v>54</v>
      </c>
      <c r="B27" s="6">
        <f>B28</f>
        <v>160</v>
      </c>
      <c r="C27" s="63"/>
      <c r="D27" s="94"/>
    </row>
    <row r="28" spans="1:4" ht="26.25" customHeight="1">
      <c r="A28" s="8" t="s">
        <v>2</v>
      </c>
      <c r="B28" s="6">
        <v>160</v>
      </c>
      <c r="C28" s="53"/>
      <c r="D28" s="95"/>
    </row>
    <row r="29" spans="1:4" ht="12.75">
      <c r="A29" s="2" t="s">
        <v>7</v>
      </c>
      <c r="B29" s="3" t="s">
        <v>5</v>
      </c>
      <c r="C29" s="3" t="s">
        <v>3</v>
      </c>
      <c r="D29" s="4" t="s">
        <v>8</v>
      </c>
    </row>
    <row r="30" spans="1:4" ht="53.25" customHeight="1">
      <c r="A30" s="5" t="s">
        <v>1</v>
      </c>
      <c r="B30" s="6">
        <v>10</v>
      </c>
      <c r="C30" s="99" t="s">
        <v>43</v>
      </c>
      <c r="D30" s="93"/>
    </row>
    <row r="31" spans="1:4" ht="26.25" customHeight="1">
      <c r="A31" s="48" t="s">
        <v>54</v>
      </c>
      <c r="B31" s="6"/>
      <c r="C31" s="100"/>
      <c r="D31" s="94"/>
    </row>
    <row r="32" spans="1:4" ht="26.25" customHeight="1">
      <c r="A32" s="5" t="s">
        <v>2</v>
      </c>
      <c r="B32" s="6"/>
      <c r="C32" s="101"/>
      <c r="D32" s="95"/>
    </row>
    <row r="33" spans="1:4" ht="12.75">
      <c r="A33" s="2" t="s">
        <v>6</v>
      </c>
      <c r="B33" s="3" t="s">
        <v>5</v>
      </c>
      <c r="C33" s="3" t="s">
        <v>3</v>
      </c>
      <c r="D33" s="4" t="s">
        <v>8</v>
      </c>
    </row>
    <row r="34" spans="1:4" ht="53.25" customHeight="1">
      <c r="A34" s="5" t="s">
        <v>1</v>
      </c>
      <c r="B34" s="6">
        <v>0</v>
      </c>
      <c r="C34" s="99" t="s">
        <v>43</v>
      </c>
      <c r="D34" s="93"/>
    </row>
    <row r="35" spans="1:4" ht="26.25" customHeight="1">
      <c r="A35" s="48" t="s">
        <v>54</v>
      </c>
      <c r="B35" s="6"/>
      <c r="C35" s="100"/>
      <c r="D35" s="94"/>
    </row>
    <row r="36" spans="1:4" ht="26.25" customHeight="1">
      <c r="A36" s="5" t="s">
        <v>2</v>
      </c>
      <c r="B36" s="6"/>
      <c r="C36" s="101"/>
      <c r="D36" s="95"/>
    </row>
    <row r="37" spans="1:4" ht="12.75">
      <c r="A37" s="2" t="s">
        <v>31</v>
      </c>
      <c r="B37" s="3" t="s">
        <v>5</v>
      </c>
      <c r="C37" s="3" t="s">
        <v>3</v>
      </c>
      <c r="D37" s="4" t="s">
        <v>8</v>
      </c>
    </row>
    <row r="38" spans="1:4" ht="53.25" customHeight="1">
      <c r="A38" s="5" t="s">
        <v>1</v>
      </c>
      <c r="B38" s="6">
        <v>0</v>
      </c>
      <c r="C38" s="99" t="s">
        <v>43</v>
      </c>
      <c r="D38" s="93"/>
    </row>
    <row r="39" spans="1:4" ht="26.25" customHeight="1">
      <c r="A39" s="48" t="s">
        <v>54</v>
      </c>
      <c r="B39" s="6"/>
      <c r="C39" s="100"/>
      <c r="D39" s="94"/>
    </row>
    <row r="40" spans="1:4" ht="40.5" customHeight="1">
      <c r="A40" s="5" t="s">
        <v>2</v>
      </c>
      <c r="B40" s="6"/>
      <c r="C40" s="101"/>
      <c r="D40" s="95"/>
    </row>
    <row r="41" ht="12.75">
      <c r="A41" s="10"/>
    </row>
    <row r="42" spans="1:4" ht="12.75">
      <c r="A42" s="59" t="s">
        <v>12</v>
      </c>
      <c r="B42" s="60"/>
      <c r="C42" s="60"/>
      <c r="D42" s="61"/>
    </row>
    <row r="43" spans="1:4" ht="12.75">
      <c r="A43" s="11" t="s">
        <v>0</v>
      </c>
      <c r="B43" s="3" t="s">
        <v>5</v>
      </c>
      <c r="C43" s="3" t="s">
        <v>3</v>
      </c>
      <c r="D43" s="4" t="s">
        <v>8</v>
      </c>
    </row>
    <row r="44" spans="1:4" ht="53.25" customHeight="1">
      <c r="A44" s="8" t="s">
        <v>1</v>
      </c>
      <c r="B44" s="6">
        <v>440850</v>
      </c>
      <c r="C44" s="62" t="str">
        <f>IF(AND(B44&gt;=B46),"Met PM",IF(AND(B44&lt;B46),"Not Met"))</f>
        <v>Met PM</v>
      </c>
      <c r="D44" s="102"/>
    </row>
    <row r="45" spans="1:4" ht="26.25" customHeight="1">
      <c r="A45" s="48" t="s">
        <v>54</v>
      </c>
      <c r="B45" s="6">
        <f>B46</f>
        <v>300000</v>
      </c>
      <c r="C45" s="63"/>
      <c r="D45" s="103"/>
    </row>
    <row r="46" spans="1:4" ht="26.25" customHeight="1">
      <c r="A46" s="8" t="s">
        <v>2</v>
      </c>
      <c r="B46" s="6">
        <v>300000</v>
      </c>
      <c r="C46" s="53"/>
      <c r="D46" s="104"/>
    </row>
    <row r="47" spans="1:4" ht="12.75">
      <c r="A47" s="2" t="s">
        <v>7</v>
      </c>
      <c r="B47" s="3" t="s">
        <v>5</v>
      </c>
      <c r="C47" s="3" t="s">
        <v>3</v>
      </c>
      <c r="D47" s="4" t="s">
        <v>8</v>
      </c>
    </row>
    <row r="48" spans="1:4" ht="53.25" customHeight="1">
      <c r="A48" s="5" t="s">
        <v>1</v>
      </c>
      <c r="B48" s="6">
        <v>136539</v>
      </c>
      <c r="C48" s="62" t="str">
        <f>IF(AND(B48&gt;=B50),"Met PM",IF(AND(B48&lt;B50),"Not Met"))</f>
        <v>Met PM</v>
      </c>
      <c r="D48" s="93"/>
    </row>
    <row r="49" spans="1:4" ht="26.25" customHeight="1">
      <c r="A49" s="48" t="s">
        <v>54</v>
      </c>
      <c r="B49" s="6">
        <f>B50</f>
        <v>55000</v>
      </c>
      <c r="C49" s="63"/>
      <c r="D49" s="94"/>
    </row>
    <row r="50" spans="1:4" ht="26.25" customHeight="1">
      <c r="A50" s="5" t="s">
        <v>2</v>
      </c>
      <c r="B50" s="6">
        <v>55000</v>
      </c>
      <c r="C50" s="53"/>
      <c r="D50" s="95"/>
    </row>
    <row r="51" spans="1:4" ht="12.75">
      <c r="A51" s="2" t="s">
        <v>6</v>
      </c>
      <c r="B51" s="3" t="s">
        <v>5</v>
      </c>
      <c r="C51" s="3" t="s">
        <v>3</v>
      </c>
      <c r="D51" s="4" t="s">
        <v>8</v>
      </c>
    </row>
    <row r="52" spans="1:4" ht="53.25" customHeight="1">
      <c r="A52" s="5" t="s">
        <v>1</v>
      </c>
      <c r="B52" s="6">
        <v>112233</v>
      </c>
      <c r="C52" s="62" t="str">
        <f>IF(AND(B52&gt;=B54),"Met PM",IF(AND(B52&lt;B54),"Not Met"))</f>
        <v>Met PM</v>
      </c>
      <c r="D52" s="93"/>
    </row>
    <row r="53" spans="1:4" ht="26.25" customHeight="1">
      <c r="A53" s="48" t="s">
        <v>54</v>
      </c>
      <c r="B53" s="6">
        <f>B54</f>
        <v>1000</v>
      </c>
      <c r="C53" s="63"/>
      <c r="D53" s="94"/>
    </row>
    <row r="54" spans="1:4" ht="26.25" customHeight="1">
      <c r="A54" s="5" t="s">
        <v>2</v>
      </c>
      <c r="B54" s="6">
        <v>1000</v>
      </c>
      <c r="C54" s="53"/>
      <c r="D54" s="95"/>
    </row>
    <row r="55" spans="1:4" ht="12.75">
      <c r="A55" s="2" t="s">
        <v>31</v>
      </c>
      <c r="B55" s="3" t="s">
        <v>5</v>
      </c>
      <c r="C55" s="3" t="s">
        <v>3</v>
      </c>
      <c r="D55" s="4" t="s">
        <v>8</v>
      </c>
    </row>
    <row r="56" spans="1:4" ht="53.25" customHeight="1">
      <c r="A56" s="5" t="s">
        <v>1</v>
      </c>
      <c r="B56" s="6">
        <v>197889</v>
      </c>
      <c r="C56" s="62" t="str">
        <f>IF(AND(B56&gt;=B58),"Met PM",IF(AND(B56&lt;B58),"Not Met"))</f>
        <v>Met PM</v>
      </c>
      <c r="D56" s="54"/>
    </row>
    <row r="57" spans="1:4" ht="26.25" customHeight="1">
      <c r="A57" s="48" t="s">
        <v>54</v>
      </c>
      <c r="B57" s="6">
        <f>B58</f>
        <v>2000</v>
      </c>
      <c r="C57" s="63"/>
      <c r="D57" s="54"/>
    </row>
    <row r="58" spans="1:4" ht="26.25" customHeight="1">
      <c r="A58" s="5" t="s">
        <v>2</v>
      </c>
      <c r="B58" s="6">
        <v>2000</v>
      </c>
      <c r="C58" s="53"/>
      <c r="D58" s="55"/>
    </row>
    <row r="59" ht="12.75">
      <c r="A59" s="13"/>
    </row>
    <row r="60" spans="1:4" ht="12.75">
      <c r="A60" s="59" t="s">
        <v>13</v>
      </c>
      <c r="B60" s="60"/>
      <c r="C60" s="60"/>
      <c r="D60" s="61"/>
    </row>
    <row r="61" spans="1:4" ht="12.75">
      <c r="A61" s="11" t="s">
        <v>0</v>
      </c>
      <c r="B61" s="3" t="s">
        <v>5</v>
      </c>
      <c r="C61" s="3" t="s">
        <v>3</v>
      </c>
      <c r="D61" s="4" t="s">
        <v>8</v>
      </c>
    </row>
    <row r="62" spans="1:4" ht="53.25" customHeight="1">
      <c r="A62" s="8" t="s">
        <v>1</v>
      </c>
      <c r="B62" s="6">
        <v>50</v>
      </c>
      <c r="C62" s="99" t="s">
        <v>43</v>
      </c>
      <c r="D62" s="93"/>
    </row>
    <row r="63" spans="1:4" ht="26.25" customHeight="1">
      <c r="A63" s="48" t="s">
        <v>54</v>
      </c>
      <c r="B63" s="6"/>
      <c r="C63" s="100"/>
      <c r="D63" s="94"/>
    </row>
    <row r="64" spans="1:4" ht="26.25" customHeight="1">
      <c r="A64" s="8" t="s">
        <v>2</v>
      </c>
      <c r="B64" s="6"/>
      <c r="C64" s="101"/>
      <c r="D64" s="95"/>
    </row>
    <row r="65" spans="1:4" ht="12.75">
      <c r="A65" s="2" t="s">
        <v>7</v>
      </c>
      <c r="B65" s="3" t="s">
        <v>5</v>
      </c>
      <c r="C65" s="3" t="s">
        <v>3</v>
      </c>
      <c r="D65" s="4" t="s">
        <v>8</v>
      </c>
    </row>
    <row r="66" spans="1:4" ht="53.25" customHeight="1">
      <c r="A66" s="5" t="s">
        <v>1</v>
      </c>
      <c r="B66" s="6">
        <v>2</v>
      </c>
      <c r="C66" s="99" t="s">
        <v>43</v>
      </c>
      <c r="D66" s="93"/>
    </row>
    <row r="67" spans="1:4" ht="26.25" customHeight="1">
      <c r="A67" s="48" t="s">
        <v>54</v>
      </c>
      <c r="B67" s="6"/>
      <c r="C67" s="100"/>
      <c r="D67" s="94"/>
    </row>
    <row r="68" spans="1:4" ht="26.25" customHeight="1">
      <c r="A68" s="5" t="s">
        <v>2</v>
      </c>
      <c r="B68" s="6"/>
      <c r="C68" s="101"/>
      <c r="D68" s="95"/>
    </row>
    <row r="69" spans="1:4" ht="12.75">
      <c r="A69" s="2" t="s">
        <v>6</v>
      </c>
      <c r="B69" s="3" t="s">
        <v>5</v>
      </c>
      <c r="C69" s="3" t="s">
        <v>3</v>
      </c>
      <c r="D69" s="4" t="s">
        <v>8</v>
      </c>
    </row>
    <row r="70" spans="1:4" ht="53.25" customHeight="1">
      <c r="A70" s="5" t="s">
        <v>1</v>
      </c>
      <c r="B70" s="6">
        <v>0</v>
      </c>
      <c r="C70" s="99" t="s">
        <v>43</v>
      </c>
      <c r="D70" s="93"/>
    </row>
    <row r="71" spans="1:4" ht="26.25" customHeight="1">
      <c r="A71" s="48" t="s">
        <v>54</v>
      </c>
      <c r="B71" s="6"/>
      <c r="C71" s="100"/>
      <c r="D71" s="94"/>
    </row>
    <row r="72" spans="1:4" ht="26.25" customHeight="1">
      <c r="A72" s="5" t="s">
        <v>2</v>
      </c>
      <c r="B72" s="6"/>
      <c r="C72" s="101"/>
      <c r="D72" s="95"/>
    </row>
    <row r="73" spans="1:4" ht="12.75">
      <c r="A73" s="2" t="s">
        <v>31</v>
      </c>
      <c r="B73" s="3" t="s">
        <v>5</v>
      </c>
      <c r="C73" s="3" t="s">
        <v>3</v>
      </c>
      <c r="D73" s="4" t="s">
        <v>8</v>
      </c>
    </row>
    <row r="74" spans="1:4" ht="53.25" customHeight="1">
      <c r="A74" s="5" t="s">
        <v>1</v>
      </c>
      <c r="B74" s="6">
        <v>0</v>
      </c>
      <c r="C74" s="99" t="s">
        <v>43</v>
      </c>
      <c r="D74" s="93"/>
    </row>
    <row r="75" spans="1:4" ht="26.25" customHeight="1">
      <c r="A75" s="48" t="s">
        <v>54</v>
      </c>
      <c r="B75" s="6"/>
      <c r="C75" s="100"/>
      <c r="D75" s="94"/>
    </row>
    <row r="76" spans="1:4" ht="26.25" customHeight="1">
      <c r="A76" s="5" t="s">
        <v>2</v>
      </c>
      <c r="B76" s="6"/>
      <c r="C76" s="101"/>
      <c r="D76" s="95"/>
    </row>
    <row r="77" ht="12.75">
      <c r="A77" s="12"/>
    </row>
    <row r="78" spans="1:4" ht="12.75">
      <c r="A78" s="56" t="s">
        <v>68</v>
      </c>
      <c r="B78" s="56"/>
      <c r="C78" s="56"/>
      <c r="D78" s="56"/>
    </row>
    <row r="79" ht="12.75">
      <c r="A79" s="12"/>
    </row>
    <row r="80" spans="1:4" ht="12.75">
      <c r="A80" s="59" t="s">
        <v>4</v>
      </c>
      <c r="B80" s="60"/>
      <c r="C80" s="60"/>
      <c r="D80" s="61"/>
    </row>
    <row r="81" spans="1:4" ht="12.75">
      <c r="A81" s="11" t="s">
        <v>0</v>
      </c>
      <c r="B81" s="3" t="s">
        <v>5</v>
      </c>
      <c r="C81" s="3" t="s">
        <v>3</v>
      </c>
      <c r="D81" s="4" t="s">
        <v>8</v>
      </c>
    </row>
    <row r="82" spans="1:4" ht="53.25" customHeight="1">
      <c r="A82" s="14" t="s">
        <v>1</v>
      </c>
      <c r="B82" s="6">
        <v>107</v>
      </c>
      <c r="C82" s="62" t="str">
        <f>IF(AND(B82&gt;=B84),"Met PM",IF(AND(B82&lt;B84),"Not Met"))</f>
        <v>Met PM</v>
      </c>
      <c r="D82" s="54"/>
    </row>
    <row r="83" spans="1:4" ht="26.25" customHeight="1">
      <c r="A83" s="48" t="s">
        <v>54</v>
      </c>
      <c r="B83" s="6">
        <f>B84</f>
        <v>100</v>
      </c>
      <c r="C83" s="63"/>
      <c r="D83" s="54"/>
    </row>
    <row r="84" spans="1:4" ht="26.25" customHeight="1">
      <c r="A84" s="14" t="s">
        <v>2</v>
      </c>
      <c r="B84" s="6">
        <v>100</v>
      </c>
      <c r="C84" s="53"/>
      <c r="D84" s="55"/>
    </row>
    <row r="85" ht="12.75">
      <c r="A85" s="12"/>
    </row>
    <row r="86" spans="1:4" ht="12.75">
      <c r="A86" s="56" t="s">
        <v>67</v>
      </c>
      <c r="B86" s="56"/>
      <c r="C86" s="56"/>
      <c r="D86" s="56"/>
    </row>
    <row r="87" ht="12.75">
      <c r="A87" s="12"/>
    </row>
    <row r="88" spans="1:4" ht="38.25" customHeight="1">
      <c r="A88" s="57" t="s">
        <v>60</v>
      </c>
      <c r="B88" s="57"/>
      <c r="C88" s="57"/>
      <c r="D88" s="57"/>
    </row>
  </sheetData>
  <sheetProtection sheet="1" objects="1" scenarios="1"/>
  <protectedRanges>
    <protectedRange sqref="D8 D12 D16 D20 D26 D30 D34 D38 D44 D48 D52 D56 D62 D66 D70 D74 D82" name="Range1"/>
  </protectedRanges>
  <mergeCells count="47">
    <mergeCell ref="A88:D88"/>
    <mergeCell ref="A86:D86"/>
    <mergeCell ref="A24:D24"/>
    <mergeCell ref="A42:D42"/>
    <mergeCell ref="A60:D60"/>
    <mergeCell ref="C30:C32"/>
    <mergeCell ref="D30:D32"/>
    <mergeCell ref="C34:C36"/>
    <mergeCell ref="D34:D36"/>
    <mergeCell ref="C38:C40"/>
    <mergeCell ref="A1:D1"/>
    <mergeCell ref="A3:C3"/>
    <mergeCell ref="A4:C4"/>
    <mergeCell ref="D3:D4"/>
    <mergeCell ref="A2:D2"/>
    <mergeCell ref="A6:D6"/>
    <mergeCell ref="A78:D78"/>
    <mergeCell ref="A80:D80"/>
    <mergeCell ref="C82:C84"/>
    <mergeCell ref="D82:D84"/>
    <mergeCell ref="C12:C14"/>
    <mergeCell ref="C8:C10"/>
    <mergeCell ref="D8:D10"/>
    <mergeCell ref="D12:D14"/>
    <mergeCell ref="C16:C18"/>
    <mergeCell ref="D16:D18"/>
    <mergeCell ref="C20:C22"/>
    <mergeCell ref="D20:D22"/>
    <mergeCell ref="C26:C28"/>
    <mergeCell ref="D26:D28"/>
    <mergeCell ref="D38:D40"/>
    <mergeCell ref="C44:C46"/>
    <mergeCell ref="D44:D46"/>
    <mergeCell ref="C48:C50"/>
    <mergeCell ref="D48:D50"/>
    <mergeCell ref="C52:C54"/>
    <mergeCell ref="D52:D54"/>
    <mergeCell ref="C62:C64"/>
    <mergeCell ref="D62:D64"/>
    <mergeCell ref="C74:C76"/>
    <mergeCell ref="D74:D76"/>
    <mergeCell ref="C56:C58"/>
    <mergeCell ref="D56:D58"/>
    <mergeCell ref="C66:C68"/>
    <mergeCell ref="D66:D68"/>
    <mergeCell ref="C70:C72"/>
    <mergeCell ref="D70:D72"/>
  </mergeCells>
  <printOptions/>
  <pageMargins left="0.33" right="0.4" top="0.52" bottom="0.72" header="0.5" footer="0.5"/>
  <pageSetup horizontalDpi="600" verticalDpi="600" orientation="portrait" r:id="rId1"/>
  <headerFooter alignWithMargins="0">
    <oddFooter>&amp;L&amp;9 08/10/2009 &amp;A&amp;R&amp;9CCSC HOM 09-32 Page &amp;P of &amp;N</oddFooter>
  </headerFooter>
  <rowBreaks count="3" manualBreakCount="3">
    <brk id="23" max="255" man="1"/>
    <brk id="46" max="255" man="1"/>
    <brk id="68" max="255" man="1"/>
  </rowBreaks>
</worksheet>
</file>

<file path=xl/worksheets/sheet2.xml><?xml version="1.0" encoding="utf-8"?>
<worksheet xmlns="http://schemas.openxmlformats.org/spreadsheetml/2006/main" xmlns:r="http://schemas.openxmlformats.org/officeDocument/2006/relationships">
  <dimension ref="A1:E132"/>
  <sheetViews>
    <sheetView tabSelected="1" view="pageBreakPreview" zoomScale="85" zoomScaleSheetLayoutView="85" workbookViewId="0" topLeftCell="A94">
      <selection activeCell="D24" sqref="D24:D30"/>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6" t="s">
        <v>65</v>
      </c>
      <c r="B1" s="66"/>
      <c r="C1" s="66"/>
      <c r="D1" s="66"/>
      <c r="E1" s="15"/>
    </row>
    <row r="2" spans="1:4" ht="15.75">
      <c r="A2" s="67" t="s">
        <v>15</v>
      </c>
      <c r="B2" s="68"/>
      <c r="C2" s="68"/>
      <c r="D2" s="69"/>
    </row>
    <row r="3" spans="1:4" ht="60" customHeight="1">
      <c r="A3" s="70" t="s">
        <v>45</v>
      </c>
      <c r="B3" s="71"/>
      <c r="C3" s="72"/>
      <c r="D3" s="73" t="s">
        <v>61</v>
      </c>
    </row>
    <row r="4" spans="1:4" ht="84.75" customHeight="1">
      <c r="A4" s="70" t="s">
        <v>28</v>
      </c>
      <c r="B4" s="71"/>
      <c r="C4" s="72"/>
      <c r="D4" s="74"/>
    </row>
    <row r="5" ht="6.75" customHeight="1"/>
    <row r="6" spans="1:4" ht="12.75">
      <c r="A6" s="59" t="s">
        <v>10</v>
      </c>
      <c r="B6" s="60"/>
      <c r="C6" s="60"/>
      <c r="D6" s="61"/>
    </row>
    <row r="7" spans="1:4" ht="12.75">
      <c r="A7" s="2" t="s">
        <v>0</v>
      </c>
      <c r="B7" s="3" t="s">
        <v>5</v>
      </c>
      <c r="C7" s="3" t="s">
        <v>3</v>
      </c>
      <c r="D7" s="4" t="s">
        <v>8</v>
      </c>
    </row>
    <row r="8" spans="1:4" ht="53.25" customHeight="1">
      <c r="A8" s="5" t="s">
        <v>1</v>
      </c>
      <c r="B8" s="6">
        <v>108</v>
      </c>
      <c r="C8" s="62" t="str">
        <f>IF(AND(B8&gt;=B10),"Met PM",IF(AND(B8&lt;B10),"Not Met"))</f>
        <v>Met PM</v>
      </c>
      <c r="D8" s="54"/>
    </row>
    <row r="9" spans="1:4" ht="26.25" customHeight="1">
      <c r="A9" s="48" t="s">
        <v>54</v>
      </c>
      <c r="B9" s="6">
        <f>B10</f>
        <v>25</v>
      </c>
      <c r="C9" s="63"/>
      <c r="D9" s="54"/>
    </row>
    <row r="10" spans="1:4" ht="26.25" customHeight="1">
      <c r="A10" s="5" t="s">
        <v>2</v>
      </c>
      <c r="B10" s="6">
        <v>25</v>
      </c>
      <c r="C10" s="53"/>
      <c r="D10" s="55"/>
    </row>
    <row r="11" spans="1:4" ht="12.75">
      <c r="A11" s="2" t="s">
        <v>7</v>
      </c>
      <c r="B11" s="3" t="s">
        <v>5</v>
      </c>
      <c r="C11" s="3" t="s">
        <v>3</v>
      </c>
      <c r="D11" s="4" t="s">
        <v>8</v>
      </c>
    </row>
    <row r="12" spans="1:4" ht="53.25" customHeight="1">
      <c r="A12" s="5" t="s">
        <v>1</v>
      </c>
      <c r="B12" s="6">
        <v>4126</v>
      </c>
      <c r="C12" s="62" t="str">
        <f>IF(AND(B12&gt;=B14),"Met PM",IF(AND(B12&lt;B14),"Not Met"))</f>
        <v>Met PM</v>
      </c>
      <c r="D12" s="54"/>
    </row>
    <row r="13" spans="1:4" ht="26.25" customHeight="1">
      <c r="A13" s="48" t="s">
        <v>54</v>
      </c>
      <c r="B13" s="6">
        <f>B14</f>
        <v>1305</v>
      </c>
      <c r="C13" s="63"/>
      <c r="D13" s="54"/>
    </row>
    <row r="14" spans="1:4" ht="26.25" customHeight="1">
      <c r="A14" s="5" t="s">
        <v>2</v>
      </c>
      <c r="B14" s="6">
        <v>1305</v>
      </c>
      <c r="C14" s="53"/>
      <c r="D14" s="55"/>
    </row>
    <row r="15" spans="1:4" ht="12.75">
      <c r="A15" s="2" t="s">
        <v>27</v>
      </c>
      <c r="B15" s="3" t="s">
        <v>5</v>
      </c>
      <c r="C15" s="3" t="s">
        <v>3</v>
      </c>
      <c r="D15" s="4" t="s">
        <v>8</v>
      </c>
    </row>
    <row r="16" spans="1:4" ht="53.25" customHeight="1">
      <c r="A16" s="5" t="s">
        <v>1</v>
      </c>
      <c r="B16" s="6">
        <v>3879</v>
      </c>
      <c r="C16" s="62" t="str">
        <f>IF(AND(B16&gt;=B18),"Met PM",IF(AND(B16&lt;B18),"Not Met"))</f>
        <v>Met PM</v>
      </c>
      <c r="D16" s="54"/>
    </row>
    <row r="17" spans="1:4" ht="26.25" customHeight="1">
      <c r="A17" s="48" t="s">
        <v>54</v>
      </c>
      <c r="B17" s="6">
        <f>B18</f>
        <v>1200</v>
      </c>
      <c r="C17" s="63"/>
      <c r="D17" s="54"/>
    </row>
    <row r="18" spans="1:4" ht="26.25" customHeight="1">
      <c r="A18" s="5" t="s">
        <v>2</v>
      </c>
      <c r="B18" s="6">
        <v>1200</v>
      </c>
      <c r="C18" s="53"/>
      <c r="D18" s="55"/>
    </row>
    <row r="19" spans="1:4" ht="12.75">
      <c r="A19" s="2" t="s">
        <v>30</v>
      </c>
      <c r="B19" s="3" t="s">
        <v>5</v>
      </c>
      <c r="C19" s="3" t="s">
        <v>3</v>
      </c>
      <c r="D19" s="4" t="s">
        <v>8</v>
      </c>
    </row>
    <row r="20" spans="1:4" ht="53.25" customHeight="1">
      <c r="A20" s="5" t="s">
        <v>1</v>
      </c>
      <c r="B20" s="6">
        <v>72</v>
      </c>
      <c r="C20" s="62" t="str">
        <f>IF(AND(B20&gt;=B22),"Met PM",IF(AND(B20&lt;B22),"Not Met"))</f>
        <v>Met PM</v>
      </c>
      <c r="D20" s="54"/>
    </row>
    <row r="21" spans="1:4" ht="26.25" customHeight="1">
      <c r="A21" s="48" t="s">
        <v>54</v>
      </c>
      <c r="B21" s="6">
        <f>B22</f>
        <v>50</v>
      </c>
      <c r="C21" s="63"/>
      <c r="D21" s="54"/>
    </row>
    <row r="22" spans="1:4" ht="26.25" customHeight="1">
      <c r="A22" s="5" t="s">
        <v>2</v>
      </c>
      <c r="B22" s="6">
        <v>50</v>
      </c>
      <c r="C22" s="53"/>
      <c r="D22" s="55"/>
    </row>
    <row r="23" spans="1:4" ht="12.75">
      <c r="A23" s="2" t="s">
        <v>6</v>
      </c>
      <c r="B23" s="41" t="s">
        <v>5</v>
      </c>
      <c r="C23" s="37" t="s">
        <v>3</v>
      </c>
      <c r="D23" s="38" t="s">
        <v>8</v>
      </c>
    </row>
    <row r="24" spans="1:4" ht="53.25" customHeight="1">
      <c r="A24" s="5" t="s">
        <v>1</v>
      </c>
      <c r="B24" s="6">
        <v>409</v>
      </c>
      <c r="C24" s="62" t="str">
        <f>IF(AND(B24&gt;=B26),"Met PM",IF(AND(B24&lt;B26),"Not Met"))</f>
        <v>Met PM</v>
      </c>
      <c r="D24" s="82"/>
    </row>
    <row r="25" spans="1:4" ht="26.25" customHeight="1">
      <c r="A25" s="48" t="s">
        <v>54</v>
      </c>
      <c r="B25" s="6">
        <f>B26</f>
        <v>150</v>
      </c>
      <c r="C25" s="63"/>
      <c r="D25" s="54"/>
    </row>
    <row r="26" spans="1:4" ht="26.25" customHeight="1">
      <c r="A26" s="5" t="s">
        <v>2</v>
      </c>
      <c r="B26" s="6">
        <v>150</v>
      </c>
      <c r="C26" s="53"/>
      <c r="D26" s="55"/>
    </row>
    <row r="27" spans="1:4" ht="12.75">
      <c r="A27" s="2" t="s">
        <v>31</v>
      </c>
      <c r="B27" s="3" t="s">
        <v>5</v>
      </c>
      <c r="C27" s="3" t="s">
        <v>3</v>
      </c>
      <c r="D27" s="4" t="s">
        <v>8</v>
      </c>
    </row>
    <row r="28" spans="1:4" ht="53.25" customHeight="1">
      <c r="A28" s="5" t="s">
        <v>1</v>
      </c>
      <c r="B28" s="6">
        <v>4089</v>
      </c>
      <c r="C28" s="62" t="str">
        <f>IF(AND(B28&gt;=B30),"Met PM",IF(AND(B28&lt;B30),"Not Met"))</f>
        <v>Met PM</v>
      </c>
      <c r="D28" s="54"/>
    </row>
    <row r="29" spans="1:4" ht="26.25" customHeight="1">
      <c r="A29" s="48" t="s">
        <v>54</v>
      </c>
      <c r="B29" s="6">
        <f>B30</f>
        <v>2900</v>
      </c>
      <c r="C29" s="63"/>
      <c r="D29" s="54"/>
    </row>
    <row r="30" spans="1:4" ht="26.25" customHeight="1">
      <c r="A30" s="5" t="s">
        <v>2</v>
      </c>
      <c r="B30" s="6">
        <v>2900</v>
      </c>
      <c r="C30" s="53"/>
      <c r="D30" s="55"/>
    </row>
    <row r="31" spans="1:2" ht="12.75">
      <c r="A31" s="7"/>
      <c r="B31" s="1"/>
    </row>
    <row r="32" spans="1:2" ht="12.75">
      <c r="A32" s="7"/>
      <c r="B32" s="1"/>
    </row>
    <row r="33" spans="1:4" ht="12.75">
      <c r="A33" s="59" t="s">
        <v>11</v>
      </c>
      <c r="B33" s="60"/>
      <c r="C33" s="60"/>
      <c r="D33" s="61"/>
    </row>
    <row r="34" spans="1:4" ht="12.75">
      <c r="A34" s="2" t="s">
        <v>0</v>
      </c>
      <c r="B34" s="3" t="s">
        <v>5</v>
      </c>
      <c r="C34" s="3" t="s">
        <v>3</v>
      </c>
      <c r="D34" s="4" t="s">
        <v>8</v>
      </c>
    </row>
    <row r="35" spans="1:4" ht="53.25" customHeight="1">
      <c r="A35" s="5" t="s">
        <v>1</v>
      </c>
      <c r="B35" s="6">
        <v>0</v>
      </c>
      <c r="C35" s="75" t="s">
        <v>36</v>
      </c>
      <c r="D35" s="54"/>
    </row>
    <row r="36" spans="1:4" ht="26.25" customHeight="1">
      <c r="A36" s="48" t="s">
        <v>54</v>
      </c>
      <c r="B36" s="6"/>
      <c r="C36" s="76"/>
      <c r="D36" s="54"/>
    </row>
    <row r="37" spans="1:4" ht="26.25" customHeight="1">
      <c r="A37" s="8" t="s">
        <v>2</v>
      </c>
      <c r="B37" s="6"/>
      <c r="C37" s="77"/>
      <c r="D37" s="55"/>
    </row>
    <row r="38" spans="1:4" ht="12.75">
      <c r="A38" s="2" t="s">
        <v>7</v>
      </c>
      <c r="B38" s="3" t="s">
        <v>5</v>
      </c>
      <c r="C38" s="3" t="s">
        <v>3</v>
      </c>
      <c r="D38" s="4" t="s">
        <v>8</v>
      </c>
    </row>
    <row r="39" spans="1:4" ht="53.25" customHeight="1">
      <c r="A39" s="5" t="s">
        <v>1</v>
      </c>
      <c r="B39" s="6">
        <v>327</v>
      </c>
      <c r="C39" s="62" t="str">
        <f>IF(AND(B39&gt;=B41),"Met PM",IF(AND(B39&lt;B41),"Not Met"))</f>
        <v>Met PM</v>
      </c>
      <c r="D39" s="54"/>
    </row>
    <row r="40" spans="1:4" ht="40.5" customHeight="1">
      <c r="A40" s="48" t="s">
        <v>54</v>
      </c>
      <c r="B40" s="6">
        <f>B41</f>
        <v>41</v>
      </c>
      <c r="C40" s="63"/>
      <c r="D40" s="54"/>
    </row>
    <row r="41" spans="1:4" ht="26.25" customHeight="1">
      <c r="A41" s="8" t="s">
        <v>2</v>
      </c>
      <c r="B41" s="6">
        <v>41</v>
      </c>
      <c r="C41" s="53"/>
      <c r="D41" s="55"/>
    </row>
    <row r="42" spans="1:4" ht="12.75">
      <c r="A42" s="2" t="s">
        <v>27</v>
      </c>
      <c r="B42" s="3" t="s">
        <v>5</v>
      </c>
      <c r="C42" s="3" t="s">
        <v>3</v>
      </c>
      <c r="D42" s="4" t="s">
        <v>8</v>
      </c>
    </row>
    <row r="43" spans="1:4" ht="53.25" customHeight="1">
      <c r="A43" s="5" t="s">
        <v>1</v>
      </c>
      <c r="B43" s="6">
        <v>327</v>
      </c>
      <c r="C43" s="62" t="str">
        <f>IF(AND(B43&gt;=B45),"Met PM",IF(AND(B43&lt;B45),"Not Met"))</f>
        <v>Met PM</v>
      </c>
      <c r="D43" s="54"/>
    </row>
    <row r="44" spans="1:4" ht="26.25" customHeight="1">
      <c r="A44" s="48" t="s">
        <v>54</v>
      </c>
      <c r="B44" s="6">
        <f>B45</f>
        <v>41</v>
      </c>
      <c r="C44" s="63"/>
      <c r="D44" s="54"/>
    </row>
    <row r="45" spans="1:4" ht="26.25" customHeight="1">
      <c r="A45" s="8" t="s">
        <v>2</v>
      </c>
      <c r="B45" s="6">
        <v>41</v>
      </c>
      <c r="C45" s="53"/>
      <c r="D45" s="55"/>
    </row>
    <row r="46" spans="1:4" ht="12.75">
      <c r="A46" s="2" t="s">
        <v>30</v>
      </c>
      <c r="B46" s="3" t="s">
        <v>5</v>
      </c>
      <c r="C46" s="3" t="s">
        <v>3</v>
      </c>
      <c r="D46" s="4" t="s">
        <v>8</v>
      </c>
    </row>
    <row r="47" spans="1:4" ht="53.25" customHeight="1">
      <c r="A47" s="5" t="s">
        <v>1</v>
      </c>
      <c r="B47" s="6">
        <v>0</v>
      </c>
      <c r="C47" s="75" t="s">
        <v>36</v>
      </c>
      <c r="D47" s="54"/>
    </row>
    <row r="48" spans="1:4" ht="26.25" customHeight="1">
      <c r="A48" s="48" t="s">
        <v>54</v>
      </c>
      <c r="B48" s="6"/>
      <c r="C48" s="76"/>
      <c r="D48" s="54"/>
    </row>
    <row r="49" spans="1:4" ht="26.25" customHeight="1">
      <c r="A49" s="8" t="s">
        <v>2</v>
      </c>
      <c r="B49" s="6"/>
      <c r="C49" s="77"/>
      <c r="D49" s="55"/>
    </row>
    <row r="50" spans="1:4" ht="12.75">
      <c r="A50" s="2" t="s">
        <v>6</v>
      </c>
      <c r="B50" s="3" t="s">
        <v>5</v>
      </c>
      <c r="C50" s="3" t="s">
        <v>3</v>
      </c>
      <c r="D50" s="4" t="s">
        <v>8</v>
      </c>
    </row>
    <row r="51" spans="1:4" ht="53.25" customHeight="1">
      <c r="A51" s="5" t="s">
        <v>1</v>
      </c>
      <c r="B51" s="6">
        <v>0</v>
      </c>
      <c r="C51" s="75" t="s">
        <v>36</v>
      </c>
      <c r="D51" s="54"/>
    </row>
    <row r="52" spans="1:4" ht="26.25" customHeight="1">
      <c r="A52" s="48" t="s">
        <v>54</v>
      </c>
      <c r="B52" s="6"/>
      <c r="C52" s="76"/>
      <c r="D52" s="54"/>
    </row>
    <row r="53" spans="1:4" ht="26.25" customHeight="1">
      <c r="A53" s="8" t="s">
        <v>2</v>
      </c>
      <c r="B53" s="6"/>
      <c r="C53" s="77"/>
      <c r="D53" s="55"/>
    </row>
    <row r="54" spans="1:4" ht="12.75">
      <c r="A54" s="2" t="s">
        <v>31</v>
      </c>
      <c r="B54" s="3" t="s">
        <v>5</v>
      </c>
      <c r="C54" s="3" t="s">
        <v>3</v>
      </c>
      <c r="D54" s="4" t="s">
        <v>8</v>
      </c>
    </row>
    <row r="55" spans="1:4" ht="53.25" customHeight="1">
      <c r="A55" s="5" t="s">
        <v>1</v>
      </c>
      <c r="B55" s="6">
        <v>92</v>
      </c>
      <c r="C55" s="75" t="s">
        <v>36</v>
      </c>
      <c r="D55" s="54"/>
    </row>
    <row r="56" spans="1:4" ht="26.25" customHeight="1">
      <c r="A56" s="48" t="s">
        <v>54</v>
      </c>
      <c r="B56" s="6"/>
      <c r="C56" s="76"/>
      <c r="D56" s="54"/>
    </row>
    <row r="57" spans="1:4" ht="26.25" customHeight="1">
      <c r="A57" s="8" t="s">
        <v>2</v>
      </c>
      <c r="B57" s="6"/>
      <c r="C57" s="77"/>
      <c r="D57" s="55"/>
    </row>
    <row r="58" spans="1:4" ht="12.75">
      <c r="A58" s="9"/>
      <c r="B58" s="26"/>
      <c r="C58" s="27"/>
      <c r="D58" s="28"/>
    </row>
    <row r="59" spans="1:4" ht="12.75">
      <c r="A59" s="19" t="s">
        <v>12</v>
      </c>
      <c r="B59" s="20"/>
      <c r="C59" s="20"/>
      <c r="D59" s="21"/>
    </row>
    <row r="60" spans="1:4" ht="12.75">
      <c r="A60" s="11" t="s">
        <v>0</v>
      </c>
      <c r="B60" s="3" t="s">
        <v>5</v>
      </c>
      <c r="C60" s="3" t="s">
        <v>3</v>
      </c>
      <c r="D60" s="4" t="s">
        <v>8</v>
      </c>
    </row>
    <row r="61" spans="1:4" ht="53.25" customHeight="1">
      <c r="A61" s="8" t="s">
        <v>1</v>
      </c>
      <c r="B61" s="6">
        <v>1900368</v>
      </c>
      <c r="C61" s="62" t="str">
        <f>IF(AND(B61&gt;=B63),"Met PM",IF(AND(B61&lt;B63),"Not Met"))</f>
        <v>Met PM</v>
      </c>
      <c r="D61" s="54"/>
    </row>
    <row r="62" spans="1:4" ht="26.25" customHeight="1">
      <c r="A62" s="48" t="s">
        <v>54</v>
      </c>
      <c r="B62" s="6">
        <f>B63</f>
        <v>625613</v>
      </c>
      <c r="C62" s="63"/>
      <c r="D62" s="54"/>
    </row>
    <row r="63" spans="1:4" ht="26.25" customHeight="1">
      <c r="A63" s="8" t="s">
        <v>2</v>
      </c>
      <c r="B63" s="6">
        <v>625613</v>
      </c>
      <c r="C63" s="53"/>
      <c r="D63" s="55"/>
    </row>
    <row r="64" spans="1:4" ht="12.75">
      <c r="A64" s="11" t="s">
        <v>7</v>
      </c>
      <c r="B64" s="3" t="s">
        <v>5</v>
      </c>
      <c r="C64" s="3" t="s">
        <v>3</v>
      </c>
      <c r="D64" s="4" t="s">
        <v>8</v>
      </c>
    </row>
    <row r="65" spans="1:4" ht="53.25" customHeight="1">
      <c r="A65" s="8" t="s">
        <v>1</v>
      </c>
      <c r="B65" s="6">
        <v>1793069</v>
      </c>
      <c r="C65" s="62" t="str">
        <f>IF(AND(B65&gt;=B67),"Met PM",IF(AND(B65&lt;B67),"Not Met"))</f>
        <v>Met PM</v>
      </c>
      <c r="D65" s="54"/>
    </row>
    <row r="66" spans="1:4" ht="26.25" customHeight="1">
      <c r="A66" s="48" t="s">
        <v>54</v>
      </c>
      <c r="B66" s="6">
        <f>B67</f>
        <v>805153</v>
      </c>
      <c r="C66" s="63"/>
      <c r="D66" s="54"/>
    </row>
    <row r="67" spans="1:4" ht="26.25" customHeight="1">
      <c r="A67" s="8" t="s">
        <v>2</v>
      </c>
      <c r="B67" s="6">
        <v>805153</v>
      </c>
      <c r="C67" s="53"/>
      <c r="D67" s="55"/>
    </row>
    <row r="68" spans="1:4" ht="12.75">
      <c r="A68" s="11" t="s">
        <v>27</v>
      </c>
      <c r="B68" s="3" t="s">
        <v>5</v>
      </c>
      <c r="C68" s="3" t="s">
        <v>3</v>
      </c>
      <c r="D68" s="4" t="s">
        <v>8</v>
      </c>
    </row>
    <row r="69" spans="1:4" ht="53.25" customHeight="1">
      <c r="A69" s="8" t="s">
        <v>1</v>
      </c>
      <c r="B69" s="6">
        <v>212133</v>
      </c>
      <c r="C69" s="62" t="str">
        <f>IF(AND(B69&gt;=B71),"Met PM",IF(AND(B69&lt;B71),"Not Met"))</f>
        <v>Met PM</v>
      </c>
      <c r="D69" s="54"/>
    </row>
    <row r="70" spans="1:4" ht="26.25" customHeight="1">
      <c r="A70" s="48" t="s">
        <v>54</v>
      </c>
      <c r="B70" s="6">
        <f>B71</f>
        <v>13510</v>
      </c>
      <c r="C70" s="63"/>
      <c r="D70" s="54"/>
    </row>
    <row r="71" spans="1:4" ht="26.25" customHeight="1">
      <c r="A71" s="8" t="s">
        <v>2</v>
      </c>
      <c r="B71" s="6">
        <v>13510</v>
      </c>
      <c r="C71" s="53"/>
      <c r="D71" s="55"/>
    </row>
    <row r="72" spans="1:4" ht="12.75">
      <c r="A72" s="11" t="s">
        <v>30</v>
      </c>
      <c r="B72" s="3" t="s">
        <v>5</v>
      </c>
      <c r="C72" s="3" t="s">
        <v>3</v>
      </c>
      <c r="D72" s="4" t="s">
        <v>8</v>
      </c>
    </row>
    <row r="73" spans="1:4" ht="53.25" customHeight="1">
      <c r="A73" s="8" t="s">
        <v>1</v>
      </c>
      <c r="B73" s="6">
        <v>804</v>
      </c>
      <c r="C73" s="62" t="str">
        <f>IF(AND(B73&gt;=B75),"Met PM",IF(AND(B73&lt;B75),"Not Met"))</f>
        <v>Met PM</v>
      </c>
      <c r="D73" s="54"/>
    </row>
    <row r="74" spans="1:4" ht="26.25" customHeight="1">
      <c r="A74" s="48" t="s">
        <v>54</v>
      </c>
      <c r="B74" s="6">
        <f>B75</f>
        <v>800</v>
      </c>
      <c r="C74" s="63"/>
      <c r="D74" s="54"/>
    </row>
    <row r="75" spans="1:4" ht="26.25" customHeight="1">
      <c r="A75" s="8" t="s">
        <v>2</v>
      </c>
      <c r="B75" s="6">
        <v>800</v>
      </c>
      <c r="C75" s="53"/>
      <c r="D75" s="55"/>
    </row>
    <row r="76" spans="1:4" ht="12.75">
      <c r="A76" s="11" t="s">
        <v>6</v>
      </c>
      <c r="B76" s="3" t="s">
        <v>5</v>
      </c>
      <c r="C76" s="3" t="s">
        <v>3</v>
      </c>
      <c r="D76" s="4" t="s">
        <v>8</v>
      </c>
    </row>
    <row r="77" spans="1:4" ht="53.25" customHeight="1">
      <c r="A77" s="8" t="s">
        <v>1</v>
      </c>
      <c r="B77" s="6">
        <v>343</v>
      </c>
      <c r="C77" s="62" t="str">
        <f>IF(AND(B77&gt;=B79),"Met PM",IF(AND(B77&lt;B79),"Not Met"))</f>
        <v>Met PM</v>
      </c>
      <c r="D77" s="54"/>
    </row>
    <row r="78" spans="1:4" ht="26.25" customHeight="1">
      <c r="A78" s="48" t="s">
        <v>54</v>
      </c>
      <c r="B78" s="6">
        <f>B79</f>
        <v>50</v>
      </c>
      <c r="C78" s="63"/>
      <c r="D78" s="54"/>
    </row>
    <row r="79" spans="1:4" ht="26.25" customHeight="1">
      <c r="A79" s="8" t="s">
        <v>2</v>
      </c>
      <c r="B79" s="6">
        <v>50</v>
      </c>
      <c r="C79" s="53"/>
      <c r="D79" s="55"/>
    </row>
    <row r="80" spans="1:4" ht="12.75">
      <c r="A80" s="11" t="s">
        <v>31</v>
      </c>
      <c r="B80" s="3" t="s">
        <v>5</v>
      </c>
      <c r="C80" s="3" t="s">
        <v>3</v>
      </c>
      <c r="D80" s="4" t="s">
        <v>8</v>
      </c>
    </row>
    <row r="81" spans="1:4" ht="53.25" customHeight="1">
      <c r="A81" s="8" t="s">
        <v>1</v>
      </c>
      <c r="B81" s="6">
        <v>2015127</v>
      </c>
      <c r="C81" s="62" t="str">
        <f>IF(AND(B81&gt;=B83),"Met PM",IF(AND(B81&lt;B83),"Not Met"))</f>
        <v>Met PM</v>
      </c>
      <c r="D81" s="54"/>
    </row>
    <row r="82" spans="1:4" ht="26.25" customHeight="1">
      <c r="A82" s="48" t="s">
        <v>54</v>
      </c>
      <c r="B82" s="6">
        <f>B83</f>
        <v>627888</v>
      </c>
      <c r="C82" s="63"/>
      <c r="D82" s="54"/>
    </row>
    <row r="83" spans="1:4" ht="26.25" customHeight="1">
      <c r="A83" s="8" t="s">
        <v>2</v>
      </c>
      <c r="B83" s="6">
        <v>627888</v>
      </c>
      <c r="C83" s="53"/>
      <c r="D83" s="55"/>
    </row>
    <row r="84" ht="12.75">
      <c r="A84" s="13"/>
    </row>
    <row r="85" spans="1:4" ht="12.75">
      <c r="A85" s="59" t="s">
        <v>13</v>
      </c>
      <c r="B85" s="60"/>
      <c r="C85" s="60"/>
      <c r="D85" s="61"/>
    </row>
    <row r="86" spans="1:4" ht="12.75">
      <c r="A86" s="11" t="s">
        <v>0</v>
      </c>
      <c r="B86" s="3" t="s">
        <v>5</v>
      </c>
      <c r="C86" s="3" t="s">
        <v>3</v>
      </c>
      <c r="D86" s="4" t="s">
        <v>8</v>
      </c>
    </row>
    <row r="87" spans="1:4" ht="53.25" customHeight="1">
      <c r="A87" s="8" t="s">
        <v>1</v>
      </c>
      <c r="B87" s="6">
        <v>1019</v>
      </c>
      <c r="C87" s="75" t="s">
        <v>37</v>
      </c>
      <c r="D87" s="54"/>
    </row>
    <row r="88" spans="1:4" ht="26.25" customHeight="1">
      <c r="A88" s="48" t="s">
        <v>54</v>
      </c>
      <c r="B88" s="6"/>
      <c r="C88" s="76"/>
      <c r="D88" s="54"/>
    </row>
    <row r="89" spans="1:4" ht="26.25" customHeight="1">
      <c r="A89" s="8" t="s">
        <v>2</v>
      </c>
      <c r="B89" s="6"/>
      <c r="C89" s="77"/>
      <c r="D89" s="55"/>
    </row>
    <row r="90" spans="1:4" ht="12.75">
      <c r="A90" s="11" t="s">
        <v>7</v>
      </c>
      <c r="B90" s="3" t="s">
        <v>5</v>
      </c>
      <c r="C90" s="3" t="s">
        <v>3</v>
      </c>
      <c r="D90" s="4" t="s">
        <v>8</v>
      </c>
    </row>
    <row r="91" spans="1:4" ht="53.25" customHeight="1">
      <c r="A91" s="8" t="s">
        <v>1</v>
      </c>
      <c r="B91" s="6">
        <v>1628</v>
      </c>
      <c r="C91" s="62" t="str">
        <f>IF(AND(B91&gt;=B93),"Met PM",IF(AND(B91&lt;B93),"Not Met"))</f>
        <v>Met PM</v>
      </c>
      <c r="D91" s="54"/>
    </row>
    <row r="92" spans="1:4" ht="26.25" customHeight="1">
      <c r="A92" s="48" t="s">
        <v>54</v>
      </c>
      <c r="B92" s="6">
        <f>B93</f>
        <v>100</v>
      </c>
      <c r="C92" s="63"/>
      <c r="D92" s="54"/>
    </row>
    <row r="93" spans="1:4" ht="26.25" customHeight="1">
      <c r="A93" s="8" t="s">
        <v>2</v>
      </c>
      <c r="B93" s="6">
        <v>100</v>
      </c>
      <c r="C93" s="53"/>
      <c r="D93" s="55"/>
    </row>
    <row r="94" spans="1:4" ht="12.75">
      <c r="A94" s="11" t="s">
        <v>27</v>
      </c>
      <c r="B94" s="3" t="s">
        <v>5</v>
      </c>
      <c r="C94" s="3" t="s">
        <v>3</v>
      </c>
      <c r="D94" s="4" t="s">
        <v>8</v>
      </c>
    </row>
    <row r="95" spans="1:4" ht="53.25" customHeight="1">
      <c r="A95" s="8" t="s">
        <v>1</v>
      </c>
      <c r="B95" s="6">
        <v>1628</v>
      </c>
      <c r="C95" s="62" t="str">
        <f>IF(AND(B95&gt;=B97),"Met PM",IF(AND(B95&lt;B97),"Not Met"))</f>
        <v>Met PM</v>
      </c>
      <c r="D95" s="54"/>
    </row>
    <row r="96" spans="1:4" ht="26.25" customHeight="1">
      <c r="A96" s="48" t="s">
        <v>54</v>
      </c>
      <c r="B96" s="6">
        <f>B97</f>
        <v>1300</v>
      </c>
      <c r="C96" s="63"/>
      <c r="D96" s="54"/>
    </row>
    <row r="97" spans="1:4" ht="26.25" customHeight="1">
      <c r="A97" s="8" t="s">
        <v>2</v>
      </c>
      <c r="B97" s="6">
        <v>1300</v>
      </c>
      <c r="C97" s="53"/>
      <c r="D97" s="55"/>
    </row>
    <row r="98" spans="1:4" ht="12.75">
      <c r="A98" s="11" t="s">
        <v>30</v>
      </c>
      <c r="B98" s="3" t="s">
        <v>5</v>
      </c>
      <c r="C98" s="3" t="s">
        <v>3</v>
      </c>
      <c r="D98" s="4" t="s">
        <v>8</v>
      </c>
    </row>
    <row r="99" spans="1:4" ht="53.25" customHeight="1">
      <c r="A99" s="8" t="s">
        <v>1</v>
      </c>
      <c r="B99" s="6">
        <v>0</v>
      </c>
      <c r="C99" s="75" t="s">
        <v>36</v>
      </c>
      <c r="D99" s="54"/>
    </row>
    <row r="100" spans="1:4" ht="26.25" customHeight="1">
      <c r="A100" s="48" t="s">
        <v>54</v>
      </c>
      <c r="B100" s="6"/>
      <c r="C100" s="76"/>
      <c r="D100" s="54"/>
    </row>
    <row r="101" spans="1:4" ht="26.25" customHeight="1">
      <c r="A101" s="8" t="s">
        <v>2</v>
      </c>
      <c r="B101" s="6"/>
      <c r="C101" s="77"/>
      <c r="D101" s="55"/>
    </row>
    <row r="102" spans="1:4" ht="12.75">
      <c r="A102" s="11" t="s">
        <v>6</v>
      </c>
      <c r="B102" s="3" t="s">
        <v>5</v>
      </c>
      <c r="C102" s="3" t="s">
        <v>3</v>
      </c>
      <c r="D102" s="4" t="s">
        <v>8</v>
      </c>
    </row>
    <row r="103" spans="1:4" ht="53.25" customHeight="1">
      <c r="A103" s="8" t="s">
        <v>1</v>
      </c>
      <c r="B103" s="6">
        <v>0</v>
      </c>
      <c r="C103" s="75" t="s">
        <v>36</v>
      </c>
      <c r="D103" s="54"/>
    </row>
    <row r="104" spans="1:4" ht="26.25" customHeight="1">
      <c r="A104" s="48" t="s">
        <v>54</v>
      </c>
      <c r="B104" s="6"/>
      <c r="C104" s="76"/>
      <c r="D104" s="54"/>
    </row>
    <row r="105" spans="1:4" ht="26.25" customHeight="1">
      <c r="A105" s="8" t="s">
        <v>2</v>
      </c>
      <c r="B105" s="6"/>
      <c r="C105" s="77"/>
      <c r="D105" s="55"/>
    </row>
    <row r="106" spans="1:4" ht="12.75">
      <c r="A106" s="11" t="s">
        <v>31</v>
      </c>
      <c r="B106" s="3" t="s">
        <v>5</v>
      </c>
      <c r="C106" s="3" t="s">
        <v>3</v>
      </c>
      <c r="D106" s="4" t="s">
        <v>8</v>
      </c>
    </row>
    <row r="107" spans="1:4" ht="53.25" customHeight="1">
      <c r="A107" s="8" t="s">
        <v>1</v>
      </c>
      <c r="B107" s="6">
        <v>0</v>
      </c>
      <c r="C107" s="75" t="s">
        <v>36</v>
      </c>
      <c r="D107" s="54"/>
    </row>
    <row r="108" spans="1:4" ht="26.25" customHeight="1">
      <c r="A108" s="48" t="s">
        <v>54</v>
      </c>
      <c r="B108" s="6"/>
      <c r="C108" s="76"/>
      <c r="D108" s="54"/>
    </row>
    <row r="109" spans="1:4" ht="26.25" customHeight="1">
      <c r="A109" s="8" t="s">
        <v>2</v>
      </c>
      <c r="B109" s="6"/>
      <c r="C109" s="77"/>
      <c r="D109" s="55"/>
    </row>
    <row r="110" ht="9.75" customHeight="1">
      <c r="A110" s="12"/>
    </row>
    <row r="111" spans="1:4" ht="12.75">
      <c r="A111" s="78" t="s">
        <v>68</v>
      </c>
      <c r="B111" s="78"/>
      <c r="C111" s="78"/>
      <c r="D111" s="78"/>
    </row>
    <row r="112" ht="11.25" customHeight="1">
      <c r="A112" s="12"/>
    </row>
    <row r="113" spans="1:4" ht="12.75">
      <c r="A113" s="45" t="s">
        <v>39</v>
      </c>
      <c r="B113" s="20"/>
      <c r="C113" s="20"/>
      <c r="D113" s="21"/>
    </row>
    <row r="114" spans="1:4" ht="12.75">
      <c r="A114" s="11" t="s">
        <v>7</v>
      </c>
      <c r="B114" s="37" t="s">
        <v>5</v>
      </c>
      <c r="C114" s="37" t="s">
        <v>3</v>
      </c>
      <c r="D114" s="38" t="s">
        <v>8</v>
      </c>
    </row>
    <row r="115" spans="1:4" ht="53.25" customHeight="1">
      <c r="A115" s="39" t="s">
        <v>1</v>
      </c>
      <c r="B115" s="6">
        <v>244</v>
      </c>
      <c r="C115" s="62" t="str">
        <f>IF(AND(B115&gt;=B117),"Met PM",IF(AND(B115&lt;B117),"Not Met"))</f>
        <v>Met PM</v>
      </c>
      <c r="D115" s="82"/>
    </row>
    <row r="116" spans="1:4" ht="26.25" customHeight="1">
      <c r="A116" s="48" t="s">
        <v>54</v>
      </c>
      <c r="B116" s="6">
        <f>B117</f>
        <v>192</v>
      </c>
      <c r="C116" s="63"/>
      <c r="D116" s="54"/>
    </row>
    <row r="117" spans="1:4" ht="26.25" customHeight="1">
      <c r="A117" s="39" t="s">
        <v>2</v>
      </c>
      <c r="B117" s="6">
        <v>192</v>
      </c>
      <c r="C117" s="53"/>
      <c r="D117" s="55"/>
    </row>
    <row r="118" spans="1:4" ht="12.75">
      <c r="A118" s="79" t="s">
        <v>40</v>
      </c>
      <c r="B118" s="80"/>
      <c r="C118" s="80"/>
      <c r="D118" s="81"/>
    </row>
    <row r="119" spans="1:4" ht="12.75">
      <c r="A119" s="11" t="s">
        <v>7</v>
      </c>
      <c r="B119" s="3" t="s">
        <v>5</v>
      </c>
      <c r="C119" s="3" t="s">
        <v>3</v>
      </c>
      <c r="D119" s="4" t="s">
        <v>8</v>
      </c>
    </row>
    <row r="120" spans="1:4" ht="53.25" customHeight="1">
      <c r="A120" s="14" t="s">
        <v>1</v>
      </c>
      <c r="B120" s="6">
        <v>276</v>
      </c>
      <c r="C120" s="62" t="str">
        <f>IF(AND(B120&gt;=B122),"Met PM",IF(AND(B120&lt;B122),"Not Met"))</f>
        <v>Met PM</v>
      </c>
      <c r="D120" s="54"/>
    </row>
    <row r="121" spans="1:4" ht="26.25" customHeight="1">
      <c r="A121" s="48" t="s">
        <v>54</v>
      </c>
      <c r="B121" s="6">
        <f>B122</f>
        <v>192</v>
      </c>
      <c r="C121" s="63"/>
      <c r="D121" s="54"/>
    </row>
    <row r="122" spans="1:4" ht="26.25" customHeight="1">
      <c r="A122" s="14" t="s">
        <v>2</v>
      </c>
      <c r="B122" s="6">
        <v>192</v>
      </c>
      <c r="C122" s="53"/>
      <c r="D122" s="55"/>
    </row>
    <row r="123" spans="1:4" ht="9" customHeight="1">
      <c r="A123" s="40"/>
      <c r="B123" s="32"/>
      <c r="C123" s="33"/>
      <c r="D123" s="34"/>
    </row>
    <row r="124" spans="1:4" ht="12.75">
      <c r="A124" s="79" t="s">
        <v>38</v>
      </c>
      <c r="B124" s="80"/>
      <c r="C124" s="80"/>
      <c r="D124" s="81"/>
    </row>
    <row r="125" spans="1:4" ht="12.75">
      <c r="A125" s="11" t="s">
        <v>27</v>
      </c>
      <c r="B125" s="3" t="s">
        <v>5</v>
      </c>
      <c r="C125" s="3" t="s">
        <v>3</v>
      </c>
      <c r="D125" s="4" t="s">
        <v>8</v>
      </c>
    </row>
    <row r="126" spans="1:4" ht="53.25" customHeight="1">
      <c r="A126" s="14" t="s">
        <v>1</v>
      </c>
      <c r="B126" s="6">
        <v>167</v>
      </c>
      <c r="C126" s="62" t="str">
        <f>IF(AND(B126&gt;=B128),"Met PM",IF(AND(B126&lt;B128),"Not Met"))</f>
        <v>Met PM</v>
      </c>
      <c r="D126" s="54"/>
    </row>
    <row r="127" spans="1:4" ht="26.25" customHeight="1">
      <c r="A127" s="48" t="s">
        <v>54</v>
      </c>
      <c r="B127" s="6">
        <f>B128</f>
        <v>99</v>
      </c>
      <c r="C127" s="63"/>
      <c r="D127" s="54"/>
    </row>
    <row r="128" spans="1:4" ht="26.25" customHeight="1">
      <c r="A128" s="14" t="s">
        <v>2</v>
      </c>
      <c r="B128" s="6">
        <v>99</v>
      </c>
      <c r="C128" s="53"/>
      <c r="D128" s="55"/>
    </row>
    <row r="129" ht="8.25" customHeight="1">
      <c r="A129" s="12"/>
    </row>
    <row r="130" spans="1:4" ht="12.75">
      <c r="A130" s="78" t="s">
        <v>73</v>
      </c>
      <c r="B130" s="78"/>
      <c r="C130" s="78"/>
      <c r="D130" s="78"/>
    </row>
    <row r="131" ht="7.5" customHeight="1">
      <c r="A131" s="12"/>
    </row>
    <row r="132" spans="1:4" ht="43.5" customHeight="1">
      <c r="A132" s="57" t="s">
        <v>60</v>
      </c>
      <c r="B132" s="57"/>
      <c r="C132" s="57"/>
      <c r="D132" s="57"/>
    </row>
  </sheetData>
  <sheetProtection sheet="1" objects="1" scenarios="1"/>
  <protectedRanges>
    <protectedRange sqref="D8 D12 D16 D20 D24 D28 D35 D39 D43 D47 D51 D55 D61 D65 D69 D73 D77 D81 D87 D91 D95 D99 D103 D107 D115 D120 D126" name="Range2"/>
  </protectedRanges>
  <mergeCells count="67">
    <mergeCell ref="C103:C105"/>
    <mergeCell ref="D103:D105"/>
    <mergeCell ref="C51:C53"/>
    <mergeCell ref="D51:D53"/>
    <mergeCell ref="C77:C79"/>
    <mergeCell ref="D77:D79"/>
    <mergeCell ref="C65:C67"/>
    <mergeCell ref="D65:D67"/>
    <mergeCell ref="C69:C71"/>
    <mergeCell ref="D69:D71"/>
    <mergeCell ref="A1:D1"/>
    <mergeCell ref="A132:D132"/>
    <mergeCell ref="A2:D2"/>
    <mergeCell ref="A3:C3"/>
    <mergeCell ref="A4:C4"/>
    <mergeCell ref="D3:D4"/>
    <mergeCell ref="C73:C75"/>
    <mergeCell ref="D73:D75"/>
    <mergeCell ref="A6:D6"/>
    <mergeCell ref="A33:D33"/>
    <mergeCell ref="C35:C37"/>
    <mergeCell ref="D35:D37"/>
    <mergeCell ref="C8:C10"/>
    <mergeCell ref="D8:D10"/>
    <mergeCell ref="C24:C26"/>
    <mergeCell ref="D24:D26"/>
    <mergeCell ref="A124:D124"/>
    <mergeCell ref="C126:C128"/>
    <mergeCell ref="D126:D128"/>
    <mergeCell ref="A85:D85"/>
    <mergeCell ref="C87:C89"/>
    <mergeCell ref="D87:D89"/>
    <mergeCell ref="C95:C97"/>
    <mergeCell ref="D95:D97"/>
    <mergeCell ref="C99:C101"/>
    <mergeCell ref="D99:D101"/>
    <mergeCell ref="A130:D130"/>
    <mergeCell ref="C12:C14"/>
    <mergeCell ref="D12:D14"/>
    <mergeCell ref="C28:C30"/>
    <mergeCell ref="D28:D30"/>
    <mergeCell ref="C16:C18"/>
    <mergeCell ref="D16:D18"/>
    <mergeCell ref="C20:C22"/>
    <mergeCell ref="D20:D22"/>
    <mergeCell ref="C39:C41"/>
    <mergeCell ref="D39:D41"/>
    <mergeCell ref="C43:C45"/>
    <mergeCell ref="D43:D45"/>
    <mergeCell ref="C47:C49"/>
    <mergeCell ref="D47:D49"/>
    <mergeCell ref="C55:C57"/>
    <mergeCell ref="D55:D57"/>
    <mergeCell ref="C61:C63"/>
    <mergeCell ref="D61:D63"/>
    <mergeCell ref="C81:C83"/>
    <mergeCell ref="D81:D83"/>
    <mergeCell ref="C91:C93"/>
    <mergeCell ref="D91:D93"/>
    <mergeCell ref="C120:C122"/>
    <mergeCell ref="D120:D122"/>
    <mergeCell ref="C107:C109"/>
    <mergeCell ref="D107:D109"/>
    <mergeCell ref="A111:D111"/>
    <mergeCell ref="A118:D118"/>
    <mergeCell ref="C115:C117"/>
    <mergeCell ref="D115:D117"/>
  </mergeCells>
  <printOptions/>
  <pageMargins left="0.33" right="0.4" top="0.52" bottom="0.72" header="0.5" footer="0.5"/>
  <pageSetup horizontalDpi="600" verticalDpi="600" orientation="portrait" r:id="rId1"/>
  <headerFooter alignWithMargins="0">
    <oddFooter>&amp;L&amp;9 08/10/2009 &amp;A&amp;R&amp;9CCSC HOM 09-32 Page &amp;P of &amp;N</oddFooter>
  </headerFooter>
  <rowBreaks count="5" manualBreakCount="5">
    <brk id="22" max="255" man="1"/>
    <brk id="45" max="255" man="1"/>
    <brk id="67" max="255" man="1"/>
    <brk id="89" max="255" man="1"/>
    <brk id="111" max="255" man="1"/>
  </rowBreaks>
</worksheet>
</file>

<file path=xl/worksheets/sheet3.xml><?xml version="1.0" encoding="utf-8"?>
<worksheet xmlns="http://schemas.openxmlformats.org/spreadsheetml/2006/main" xmlns:r="http://schemas.openxmlformats.org/officeDocument/2006/relationships">
  <dimension ref="A1:E66"/>
  <sheetViews>
    <sheetView view="pageBreakPreview" zoomScale="85" zoomScaleNormal="115" zoomScaleSheetLayoutView="85" workbookViewId="0" topLeftCell="A55">
      <selection activeCell="D26" sqref="D26:D28"/>
    </sheetView>
  </sheetViews>
  <sheetFormatPr defaultColWidth="9.140625" defaultRowHeight="12.75"/>
  <cols>
    <col min="1" max="1" width="14.28125" style="0" customWidth="1"/>
    <col min="2" max="2" width="9.57421875" style="0" customWidth="1"/>
    <col min="3" max="3" width="18.421875" style="0" customWidth="1"/>
    <col min="4" max="4" width="58.00390625" style="0" customWidth="1"/>
  </cols>
  <sheetData>
    <row r="1" spans="1:5" ht="39.75" customHeight="1">
      <c r="A1" s="66" t="s">
        <v>65</v>
      </c>
      <c r="B1" s="66"/>
      <c r="C1" s="66"/>
      <c r="D1" s="66"/>
      <c r="E1" s="15"/>
    </row>
    <row r="2" spans="1:4" ht="15.75">
      <c r="A2" s="67" t="s">
        <v>57</v>
      </c>
      <c r="B2" s="68"/>
      <c r="C2" s="68"/>
      <c r="D2" s="69"/>
    </row>
    <row r="3" spans="1:4" ht="60" customHeight="1">
      <c r="A3" s="70" t="s">
        <v>25</v>
      </c>
      <c r="B3" s="71"/>
      <c r="C3" s="72"/>
      <c r="D3" s="73" t="s">
        <v>61</v>
      </c>
    </row>
    <row r="4" spans="1:4" ht="84.75" customHeight="1">
      <c r="A4" s="70" t="s">
        <v>26</v>
      </c>
      <c r="B4" s="71"/>
      <c r="C4" s="72"/>
      <c r="D4" s="74"/>
    </row>
    <row r="5" ht="6.75" customHeight="1"/>
    <row r="6" spans="1:4" ht="12.75">
      <c r="A6" s="59" t="s">
        <v>10</v>
      </c>
      <c r="B6" s="60"/>
      <c r="C6" s="60"/>
      <c r="D6" s="61"/>
    </row>
    <row r="7" spans="1:4" ht="12.75">
      <c r="A7" s="2" t="s">
        <v>0</v>
      </c>
      <c r="B7" s="3" t="s">
        <v>5</v>
      </c>
      <c r="C7" s="3" t="s">
        <v>3</v>
      </c>
      <c r="D7" s="4" t="s">
        <v>8</v>
      </c>
    </row>
    <row r="8" spans="1:4" ht="53.25" customHeight="1">
      <c r="A8" s="5" t="s">
        <v>1</v>
      </c>
      <c r="B8" s="47">
        <v>6389</v>
      </c>
      <c r="C8" s="62" t="str">
        <f>IF(AND(B8&gt;=B10),"Met PM",IF(AND(B8&lt;B10),"Not Met"))</f>
        <v>Met PM</v>
      </c>
      <c r="D8" s="86"/>
    </row>
    <row r="9" spans="1:4" ht="26.25" customHeight="1">
      <c r="A9" s="48" t="s">
        <v>54</v>
      </c>
      <c r="B9" s="6">
        <f>B10</f>
        <v>710</v>
      </c>
      <c r="C9" s="63"/>
      <c r="D9" s="87"/>
    </row>
    <row r="10" spans="1:4" ht="26.25" customHeight="1">
      <c r="A10" s="5" t="s">
        <v>2</v>
      </c>
      <c r="B10" s="46">
        <v>710</v>
      </c>
      <c r="C10" s="53"/>
      <c r="D10" s="88"/>
    </row>
    <row r="11" spans="1:4" ht="12.75">
      <c r="A11" s="2" t="s">
        <v>6</v>
      </c>
      <c r="B11" s="3" t="s">
        <v>5</v>
      </c>
      <c r="C11" s="3" t="s">
        <v>3</v>
      </c>
      <c r="D11" s="4" t="s">
        <v>8</v>
      </c>
    </row>
    <row r="12" spans="1:4" ht="53.25" customHeight="1">
      <c r="A12" s="5" t="s">
        <v>1</v>
      </c>
      <c r="B12" s="6">
        <v>9806</v>
      </c>
      <c r="C12" s="62" t="str">
        <f>IF(AND(B12&gt;=B14),"Met PM",IF(AND(B12&lt;B14),"Not Met"))</f>
        <v>Met PM</v>
      </c>
      <c r="D12" s="54"/>
    </row>
    <row r="13" spans="1:4" ht="26.25" customHeight="1">
      <c r="A13" s="48" t="s">
        <v>54</v>
      </c>
      <c r="B13" s="6">
        <f>B14</f>
        <v>8066</v>
      </c>
      <c r="C13" s="63"/>
      <c r="D13" s="54"/>
    </row>
    <row r="14" spans="1:4" ht="26.25" customHeight="1">
      <c r="A14" s="5" t="s">
        <v>2</v>
      </c>
      <c r="B14" s="6">
        <v>8066</v>
      </c>
      <c r="C14" s="53"/>
      <c r="D14" s="55"/>
    </row>
    <row r="15" spans="1:2" ht="12.75">
      <c r="A15" s="7"/>
      <c r="B15" s="1"/>
    </row>
    <row r="16" spans="1:4" ht="12.75">
      <c r="A16" s="59" t="s">
        <v>11</v>
      </c>
      <c r="B16" s="60"/>
      <c r="C16" s="60"/>
      <c r="D16" s="61"/>
    </row>
    <row r="17" spans="1:4" ht="12.75">
      <c r="A17" s="2" t="s">
        <v>0</v>
      </c>
      <c r="B17" s="3" t="s">
        <v>5</v>
      </c>
      <c r="C17" s="3" t="s">
        <v>3</v>
      </c>
      <c r="D17" s="4" t="s">
        <v>8</v>
      </c>
    </row>
    <row r="18" spans="1:4" ht="53.25" customHeight="1">
      <c r="A18" s="5" t="s">
        <v>1</v>
      </c>
      <c r="B18" s="46">
        <v>530</v>
      </c>
      <c r="C18" s="62" t="str">
        <f>IF(AND(B18&gt;=B20),"Met PM",IF(AND(B18&lt;B20),"Not Met"))</f>
        <v>Met PM</v>
      </c>
      <c r="D18" s="89"/>
    </row>
    <row r="19" spans="1:4" ht="26.25" customHeight="1">
      <c r="A19" s="48" t="s">
        <v>54</v>
      </c>
      <c r="B19" s="6">
        <f>B20</f>
        <v>50</v>
      </c>
      <c r="C19" s="63"/>
      <c r="D19" s="90"/>
    </row>
    <row r="20" spans="1:4" ht="26.25" customHeight="1">
      <c r="A20" s="5" t="s">
        <v>2</v>
      </c>
      <c r="B20" s="46">
        <v>50</v>
      </c>
      <c r="C20" s="53"/>
      <c r="D20" s="91"/>
    </row>
    <row r="21" spans="1:4" ht="12.75">
      <c r="A21" s="2" t="s">
        <v>6</v>
      </c>
      <c r="B21" s="3" t="s">
        <v>5</v>
      </c>
      <c r="C21" s="3" t="s">
        <v>3</v>
      </c>
      <c r="D21" s="4" t="s">
        <v>8</v>
      </c>
    </row>
    <row r="22" spans="1:4" ht="53.25" customHeight="1">
      <c r="A22" s="5" t="s">
        <v>1</v>
      </c>
      <c r="B22" s="6">
        <v>108</v>
      </c>
      <c r="C22" s="83" t="str">
        <f>IF(AND(B22&gt;=B24),"Met PM",IF(AND(B22&lt;B24),"Not Met"))</f>
        <v>Not Met</v>
      </c>
      <c r="D22" s="54"/>
    </row>
    <row r="23" spans="1:4" ht="26.25" customHeight="1">
      <c r="A23" s="48" t="s">
        <v>54</v>
      </c>
      <c r="B23" s="6">
        <f>B24</f>
        <v>150</v>
      </c>
      <c r="C23" s="84"/>
      <c r="D23" s="54"/>
    </row>
    <row r="24" spans="1:4" ht="26.25" customHeight="1">
      <c r="A24" s="8" t="s">
        <v>2</v>
      </c>
      <c r="B24" s="6">
        <v>150</v>
      </c>
      <c r="C24" s="85"/>
      <c r="D24" s="55"/>
    </row>
    <row r="25" ht="12.75">
      <c r="A25" s="9"/>
    </row>
    <row r="26" spans="1:4" ht="12.75">
      <c r="A26" s="59" t="s">
        <v>12</v>
      </c>
      <c r="B26" s="60"/>
      <c r="C26" s="60"/>
      <c r="D26" s="61"/>
    </row>
    <row r="27" spans="1:4" ht="12.75">
      <c r="A27" s="11" t="s">
        <v>0</v>
      </c>
      <c r="B27" s="3" t="s">
        <v>5</v>
      </c>
      <c r="C27" s="3" t="s">
        <v>3</v>
      </c>
      <c r="D27" s="4" t="s">
        <v>8</v>
      </c>
    </row>
    <row r="28" spans="1:4" ht="53.25" customHeight="1">
      <c r="A28" s="8" t="s">
        <v>1</v>
      </c>
      <c r="B28" s="47">
        <v>5830418</v>
      </c>
      <c r="C28" s="62" t="str">
        <f>IF(AND(B28&gt;=B30),"Met PM",IF(AND(B28&lt;B30),"Not Met"))</f>
        <v>Met PM</v>
      </c>
      <c r="D28" s="86"/>
    </row>
    <row r="29" spans="1:4" ht="26.25" customHeight="1">
      <c r="A29" s="48" t="s">
        <v>54</v>
      </c>
      <c r="B29" s="6">
        <f>B30</f>
        <v>61000</v>
      </c>
      <c r="C29" s="63"/>
      <c r="D29" s="87"/>
    </row>
    <row r="30" spans="1:4" ht="26.25" customHeight="1">
      <c r="A30" s="8" t="s">
        <v>2</v>
      </c>
      <c r="B30" s="47">
        <v>61000</v>
      </c>
      <c r="C30" s="53"/>
      <c r="D30" s="88"/>
    </row>
    <row r="31" spans="1:4" ht="12.75">
      <c r="A31" s="11" t="s">
        <v>6</v>
      </c>
      <c r="B31" s="3" t="s">
        <v>5</v>
      </c>
      <c r="C31" s="3" t="s">
        <v>3</v>
      </c>
      <c r="D31" s="4" t="s">
        <v>8</v>
      </c>
    </row>
    <row r="32" spans="1:4" ht="53.25" customHeight="1">
      <c r="A32" s="8" t="s">
        <v>1</v>
      </c>
      <c r="B32" s="6">
        <v>6407818</v>
      </c>
      <c r="C32" s="62" t="str">
        <f>IF(AND(B32&gt;=B34),"Met PM",IF(AND(B32&lt;B34),"Not Met"))</f>
        <v>Met PM</v>
      </c>
      <c r="D32" s="54"/>
    </row>
    <row r="33" spans="1:4" ht="26.25" customHeight="1">
      <c r="A33" s="48" t="s">
        <v>54</v>
      </c>
      <c r="B33" s="6">
        <f>B34</f>
        <v>450000</v>
      </c>
      <c r="C33" s="63"/>
      <c r="D33" s="54"/>
    </row>
    <row r="34" spans="1:4" ht="26.25" customHeight="1">
      <c r="A34" s="8" t="s">
        <v>2</v>
      </c>
      <c r="B34" s="6">
        <v>450000</v>
      </c>
      <c r="C34" s="53"/>
      <c r="D34" s="55"/>
    </row>
    <row r="35" ht="12.75">
      <c r="A35" s="12"/>
    </row>
    <row r="36" spans="1:4" ht="12.75">
      <c r="A36" s="59" t="s">
        <v>13</v>
      </c>
      <c r="B36" s="60"/>
      <c r="C36" s="60"/>
      <c r="D36" s="61"/>
    </row>
    <row r="37" spans="1:4" ht="12.75">
      <c r="A37" s="11" t="s">
        <v>0</v>
      </c>
      <c r="B37" s="3" t="s">
        <v>5</v>
      </c>
      <c r="C37" s="3" t="s">
        <v>3</v>
      </c>
      <c r="D37" s="4" t="s">
        <v>8</v>
      </c>
    </row>
    <row r="38" spans="1:4" ht="53.25" customHeight="1">
      <c r="A38" s="8" t="s">
        <v>1</v>
      </c>
      <c r="B38" s="6">
        <v>40000</v>
      </c>
      <c r="C38" s="62" t="str">
        <f>IF(AND(B38&gt;=B40),"Met PM",IF(AND(B38&lt;B40),"Not Met"))</f>
        <v>Met PM</v>
      </c>
      <c r="D38" s="86"/>
    </row>
    <row r="39" spans="1:4" ht="26.25" customHeight="1">
      <c r="A39" s="48" t="s">
        <v>54</v>
      </c>
      <c r="B39" s="6">
        <f>B40</f>
        <v>100</v>
      </c>
      <c r="C39" s="63"/>
      <c r="D39" s="87"/>
    </row>
    <row r="40" spans="1:4" ht="40.5" customHeight="1">
      <c r="A40" s="8" t="s">
        <v>2</v>
      </c>
      <c r="B40" s="46">
        <v>100</v>
      </c>
      <c r="C40" s="53"/>
      <c r="D40" s="88"/>
    </row>
    <row r="41" spans="1:4" ht="12.75">
      <c r="A41" s="11" t="s">
        <v>6</v>
      </c>
      <c r="B41" s="3" t="s">
        <v>5</v>
      </c>
      <c r="C41" s="3" t="s">
        <v>3</v>
      </c>
      <c r="D41" s="4" t="s">
        <v>8</v>
      </c>
    </row>
    <row r="42" spans="1:4" ht="53.25" customHeight="1">
      <c r="A42" s="8" t="s">
        <v>1</v>
      </c>
      <c r="B42" s="6">
        <v>40000</v>
      </c>
      <c r="C42" s="62" t="str">
        <f>IF(AND(B42&gt;=B44),"Met PM",IF(AND(B42&lt;B44),"Not Met"))</f>
        <v>Met PM</v>
      </c>
      <c r="D42" s="54"/>
    </row>
    <row r="43" spans="1:4" ht="26.25" customHeight="1">
      <c r="A43" s="48" t="s">
        <v>54</v>
      </c>
      <c r="B43" s="6">
        <f>B44</f>
        <v>200</v>
      </c>
      <c r="C43" s="63"/>
      <c r="D43" s="54"/>
    </row>
    <row r="44" spans="1:4" ht="26.25" customHeight="1">
      <c r="A44" s="8" t="s">
        <v>2</v>
      </c>
      <c r="B44" s="6">
        <v>200</v>
      </c>
      <c r="C44" s="53"/>
      <c r="D44" s="55"/>
    </row>
    <row r="45" ht="12.75">
      <c r="A45" s="12"/>
    </row>
    <row r="46" spans="1:4" ht="12.75">
      <c r="A46" s="56" t="s">
        <v>69</v>
      </c>
      <c r="B46" s="56"/>
      <c r="C46" s="56"/>
      <c r="D46" s="56"/>
    </row>
    <row r="47" ht="12.75">
      <c r="A47" s="12"/>
    </row>
    <row r="48" spans="1:4" ht="12.75">
      <c r="A48" s="59" t="s">
        <v>4</v>
      </c>
      <c r="B48" s="60"/>
      <c r="C48" s="60"/>
      <c r="D48" s="61"/>
    </row>
    <row r="49" spans="1:4" ht="12.75">
      <c r="A49" s="11" t="s">
        <v>0</v>
      </c>
      <c r="B49" s="3" t="s">
        <v>5</v>
      </c>
      <c r="C49" s="3" t="s">
        <v>3</v>
      </c>
      <c r="D49" s="4" t="s">
        <v>8</v>
      </c>
    </row>
    <row r="50" spans="1:4" ht="53.25" customHeight="1">
      <c r="A50" s="14" t="s">
        <v>1</v>
      </c>
      <c r="B50" s="6">
        <v>72</v>
      </c>
      <c r="C50" s="83" t="str">
        <f>IF(AND(B50&gt;=B52),"Met PM",IF(AND(B50&lt;B52),"Not Met"))</f>
        <v>Not Met</v>
      </c>
      <c r="D50" s="54"/>
    </row>
    <row r="51" spans="1:4" ht="26.25" customHeight="1">
      <c r="A51" s="48" t="s">
        <v>54</v>
      </c>
      <c r="B51" s="6">
        <f>B52</f>
        <v>100</v>
      </c>
      <c r="C51" s="84"/>
      <c r="D51" s="54"/>
    </row>
    <row r="52" spans="1:4" ht="26.25" customHeight="1">
      <c r="A52" s="14" t="s">
        <v>2</v>
      </c>
      <c r="B52" s="6">
        <v>100</v>
      </c>
      <c r="C52" s="85"/>
      <c r="D52" s="55"/>
    </row>
    <row r="53" spans="1:4" ht="12.75">
      <c r="A53" s="59" t="s">
        <v>55</v>
      </c>
      <c r="B53" s="60"/>
      <c r="C53" s="60"/>
      <c r="D53" s="61"/>
    </row>
    <row r="54" spans="1:4" ht="12.75">
      <c r="A54" s="11" t="s">
        <v>6</v>
      </c>
      <c r="B54" s="3" t="s">
        <v>5</v>
      </c>
      <c r="C54" s="3" t="s">
        <v>3</v>
      </c>
      <c r="D54" s="4" t="s">
        <v>8</v>
      </c>
    </row>
    <row r="55" spans="1:4" ht="53.25" customHeight="1">
      <c r="A55" s="14" t="s">
        <v>1</v>
      </c>
      <c r="B55" s="6">
        <v>423</v>
      </c>
      <c r="C55" s="83" t="str">
        <f>IF(AND(B55&gt;=B57),"Met PM",IF(AND(B55&lt;B57),"Not Met"))</f>
        <v>Not Met</v>
      </c>
      <c r="D55" s="54"/>
    </row>
    <row r="56" spans="1:4" ht="26.25" customHeight="1">
      <c r="A56" s="48" t="s">
        <v>54</v>
      </c>
      <c r="B56" s="6">
        <f>B57</f>
        <v>900</v>
      </c>
      <c r="C56" s="84"/>
      <c r="D56" s="54"/>
    </row>
    <row r="57" spans="1:4" ht="26.25" customHeight="1">
      <c r="A57" s="14" t="s">
        <v>2</v>
      </c>
      <c r="B57" s="6">
        <v>900</v>
      </c>
      <c r="C57" s="85"/>
      <c r="D57" s="55"/>
    </row>
    <row r="58" spans="1:4" ht="12.75">
      <c r="A58" s="59" t="s">
        <v>56</v>
      </c>
      <c r="B58" s="60"/>
      <c r="C58" s="60"/>
      <c r="D58" s="61"/>
    </row>
    <row r="59" spans="1:4" ht="12.75">
      <c r="A59" s="11" t="s">
        <v>6</v>
      </c>
      <c r="B59" s="3" t="s">
        <v>5</v>
      </c>
      <c r="C59" s="3" t="s">
        <v>3</v>
      </c>
      <c r="D59" s="4" t="s">
        <v>8</v>
      </c>
    </row>
    <row r="60" spans="1:4" ht="53.25" customHeight="1">
      <c r="A60" s="14" t="s">
        <v>1</v>
      </c>
      <c r="B60" s="6">
        <v>335</v>
      </c>
      <c r="C60" s="83" t="str">
        <f>IF(AND(B60&gt;=B62),"Met PM",IF(AND(B60&lt;B62),"Not Met"))</f>
        <v>Not Met</v>
      </c>
      <c r="D60" s="54"/>
    </row>
    <row r="61" spans="1:4" ht="26.25" customHeight="1">
      <c r="A61" s="48" t="s">
        <v>54</v>
      </c>
      <c r="B61" s="6">
        <f>B62</f>
        <v>900</v>
      </c>
      <c r="C61" s="84"/>
      <c r="D61" s="54"/>
    </row>
    <row r="62" spans="1:4" ht="26.25" customHeight="1">
      <c r="A62" s="14" t="s">
        <v>2</v>
      </c>
      <c r="B62" s="6">
        <v>900</v>
      </c>
      <c r="C62" s="85"/>
      <c r="D62" s="55"/>
    </row>
    <row r="63" ht="12.75">
      <c r="A63" s="12"/>
    </row>
    <row r="64" spans="1:4" ht="12.75">
      <c r="A64" s="56" t="s">
        <v>70</v>
      </c>
      <c r="B64" s="56"/>
      <c r="C64" s="56"/>
      <c r="D64" s="56"/>
    </row>
    <row r="65" spans="1:4" ht="12.75">
      <c r="A65" s="36"/>
      <c r="B65" s="36"/>
      <c r="C65" s="36"/>
      <c r="D65" s="36"/>
    </row>
    <row r="66" spans="1:4" ht="40.5" customHeight="1">
      <c r="A66" s="57" t="s">
        <v>60</v>
      </c>
      <c r="B66" s="57"/>
      <c r="C66" s="57"/>
      <c r="D66" s="57"/>
    </row>
  </sheetData>
  <sheetProtection sheet="1" objects="1" scenarios="1"/>
  <protectedRanges>
    <protectedRange sqref="D8:D10 D12:D14 D18:D20 D22:D24 D28:D30 D32:D34 D38:D40 D42:D44 D50:D52 D55:D57 D60:D62" name="Range1"/>
  </protectedRanges>
  <mergeCells count="37">
    <mergeCell ref="A66:D66"/>
    <mergeCell ref="A64:D64"/>
    <mergeCell ref="C22:C24"/>
    <mergeCell ref="D22:D24"/>
    <mergeCell ref="A26:D26"/>
    <mergeCell ref="C32:C34"/>
    <mergeCell ref="C42:C44"/>
    <mergeCell ref="D42:D44"/>
    <mergeCell ref="C60:C62"/>
    <mergeCell ref="D60:D62"/>
    <mergeCell ref="A1:D1"/>
    <mergeCell ref="A3:C3"/>
    <mergeCell ref="A4:C4"/>
    <mergeCell ref="D3:D4"/>
    <mergeCell ref="A2:D2"/>
    <mergeCell ref="A6:D6"/>
    <mergeCell ref="C12:C14"/>
    <mergeCell ref="D12:D14"/>
    <mergeCell ref="A46:D46"/>
    <mergeCell ref="D38:D40"/>
    <mergeCell ref="D32:D34"/>
    <mergeCell ref="A36:D36"/>
    <mergeCell ref="D28:D30"/>
    <mergeCell ref="D8:D10"/>
    <mergeCell ref="D18:D20"/>
    <mergeCell ref="A53:D53"/>
    <mergeCell ref="C55:C57"/>
    <mergeCell ref="D55:D57"/>
    <mergeCell ref="A58:D58"/>
    <mergeCell ref="C8:C10"/>
    <mergeCell ref="C18:C20"/>
    <mergeCell ref="C28:C30"/>
    <mergeCell ref="C38:C40"/>
    <mergeCell ref="A48:D48"/>
    <mergeCell ref="D50:D52"/>
    <mergeCell ref="A16:D16"/>
    <mergeCell ref="C50:C52"/>
  </mergeCells>
  <printOptions/>
  <pageMargins left="0.33" right="0.4" top="0.52" bottom="0.72" header="0.5" footer="0.5"/>
  <pageSetup horizontalDpi="600" verticalDpi="600" orientation="portrait" r:id="rId1"/>
  <headerFooter alignWithMargins="0">
    <oddFooter>&amp;L&amp;9 08/10/2009 &amp;A&amp;R&amp;9CCSC HOM 09-32 Page &amp;P of &amp;N</oddFooter>
  </headerFooter>
  <rowBreaks count="2" manualBreakCount="2">
    <brk id="20" max="255" man="1"/>
    <brk id="47" max="255" man="1"/>
  </rowBreaks>
</worksheet>
</file>

<file path=xl/worksheets/sheet4.xml><?xml version="1.0" encoding="utf-8"?>
<worksheet xmlns="http://schemas.openxmlformats.org/spreadsheetml/2006/main" xmlns:r="http://schemas.openxmlformats.org/officeDocument/2006/relationships">
  <dimension ref="A1:E83"/>
  <sheetViews>
    <sheetView zoomScale="75" zoomScaleNormal="75" zoomScaleSheetLayoutView="85" workbookViewId="0" topLeftCell="A67">
      <selection activeCell="D26" sqref="D26:D28"/>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6" t="s">
        <v>65</v>
      </c>
      <c r="B1" s="66"/>
      <c r="C1" s="66"/>
      <c r="D1" s="66"/>
      <c r="E1" s="15"/>
    </row>
    <row r="2" spans="1:4" ht="15.75">
      <c r="A2" s="67" t="s">
        <v>58</v>
      </c>
      <c r="B2" s="68"/>
      <c r="C2" s="68"/>
      <c r="D2" s="69"/>
    </row>
    <row r="3" spans="1:4" ht="60" customHeight="1">
      <c r="A3" s="70" t="s">
        <v>59</v>
      </c>
      <c r="B3" s="71"/>
      <c r="C3" s="72"/>
      <c r="D3" s="73" t="s">
        <v>61</v>
      </c>
    </row>
    <row r="4" spans="1:4" ht="84.75" customHeight="1">
      <c r="A4" s="70" t="s">
        <v>28</v>
      </c>
      <c r="B4" s="71"/>
      <c r="C4" s="72"/>
      <c r="D4" s="74"/>
    </row>
    <row r="5" ht="6.75" customHeight="1"/>
    <row r="6" spans="1:4" ht="12.75">
      <c r="A6" s="59" t="s">
        <v>10</v>
      </c>
      <c r="B6" s="60"/>
      <c r="C6" s="60"/>
      <c r="D6" s="61"/>
    </row>
    <row r="7" spans="1:4" ht="12.75">
      <c r="A7" s="2" t="s">
        <v>0</v>
      </c>
      <c r="B7" s="3" t="s">
        <v>5</v>
      </c>
      <c r="C7" s="3" t="s">
        <v>3</v>
      </c>
      <c r="D7" s="4" t="s">
        <v>8</v>
      </c>
    </row>
    <row r="8" spans="1:4" ht="53.25" customHeight="1">
      <c r="A8" s="5" t="s">
        <v>1</v>
      </c>
      <c r="B8" s="6">
        <v>6821</v>
      </c>
      <c r="C8" s="62" t="str">
        <f>IF(AND(B8&gt;=B10),"Met PM",IF(AND(B8&lt;B10),"Not Met"))</f>
        <v>Met PM</v>
      </c>
      <c r="D8" s="54"/>
    </row>
    <row r="9" spans="1:4" ht="26.25" customHeight="1">
      <c r="A9" s="48" t="s">
        <v>54</v>
      </c>
      <c r="B9" s="6">
        <f>B10</f>
        <v>1000</v>
      </c>
      <c r="C9" s="63"/>
      <c r="D9" s="54"/>
    </row>
    <row r="10" spans="1:4" ht="26.25" customHeight="1">
      <c r="A10" s="5" t="s">
        <v>2</v>
      </c>
      <c r="B10" s="6">
        <v>1000</v>
      </c>
      <c r="C10" s="53"/>
      <c r="D10" s="55"/>
    </row>
    <row r="11" spans="1:4" ht="12.75">
      <c r="A11" s="2" t="s">
        <v>7</v>
      </c>
      <c r="B11" s="3" t="s">
        <v>5</v>
      </c>
      <c r="C11" s="3" t="s">
        <v>3</v>
      </c>
      <c r="D11" s="4" t="s">
        <v>8</v>
      </c>
    </row>
    <row r="12" spans="1:4" ht="53.25" customHeight="1">
      <c r="A12" s="5" t="s">
        <v>1</v>
      </c>
      <c r="B12" s="6">
        <v>15963</v>
      </c>
      <c r="C12" s="62" t="str">
        <f>IF(AND(B12&gt;=B14),"Met PM",IF(AND(B12&lt;B14),"Not Met"))</f>
        <v>Met PM</v>
      </c>
      <c r="D12" s="54"/>
    </row>
    <row r="13" spans="1:4" ht="26.25" customHeight="1">
      <c r="A13" s="48" t="s">
        <v>54</v>
      </c>
      <c r="B13" s="6">
        <f>B14</f>
        <v>4000</v>
      </c>
      <c r="C13" s="63"/>
      <c r="D13" s="54"/>
    </row>
    <row r="14" spans="1:4" ht="26.25" customHeight="1">
      <c r="A14" s="5" t="s">
        <v>2</v>
      </c>
      <c r="B14" s="6">
        <v>4000</v>
      </c>
      <c r="C14" s="53"/>
      <c r="D14" s="55"/>
    </row>
    <row r="15" spans="1:4" ht="12.75">
      <c r="A15" s="2" t="s">
        <v>27</v>
      </c>
      <c r="B15" s="3" t="s">
        <v>5</v>
      </c>
      <c r="C15" s="3" t="s">
        <v>3</v>
      </c>
      <c r="D15" s="4" t="s">
        <v>8</v>
      </c>
    </row>
    <row r="16" spans="1:4" ht="53.25" customHeight="1">
      <c r="A16" s="5" t="s">
        <v>1</v>
      </c>
      <c r="B16" s="6">
        <v>15743</v>
      </c>
      <c r="C16" s="62" t="str">
        <f>IF(AND(B16&gt;=B18),"Met PM",IF(AND(B16&lt;B18),"Not Met"))</f>
        <v>Met PM</v>
      </c>
      <c r="D16" s="54"/>
    </row>
    <row r="17" spans="1:4" ht="26.25" customHeight="1">
      <c r="A17" s="48" t="s">
        <v>54</v>
      </c>
      <c r="B17" s="6">
        <f>B18</f>
        <v>4000</v>
      </c>
      <c r="C17" s="63"/>
      <c r="D17" s="54"/>
    </row>
    <row r="18" spans="1:4" ht="26.25" customHeight="1">
      <c r="A18" s="8" t="s">
        <v>2</v>
      </c>
      <c r="B18" s="6">
        <v>4000</v>
      </c>
      <c r="C18" s="53"/>
      <c r="D18" s="55"/>
    </row>
    <row r="19" spans="1:2" ht="12.75">
      <c r="A19" s="7"/>
      <c r="B19" s="1"/>
    </row>
    <row r="20" spans="1:4" ht="12.75">
      <c r="A20" s="59" t="s">
        <v>11</v>
      </c>
      <c r="B20" s="60"/>
      <c r="C20" s="60"/>
      <c r="D20" s="61"/>
    </row>
    <row r="21" spans="1:4" ht="12.75">
      <c r="A21" s="11" t="s">
        <v>0</v>
      </c>
      <c r="B21" s="3" t="s">
        <v>5</v>
      </c>
      <c r="C21" s="3" t="s">
        <v>3</v>
      </c>
      <c r="D21" s="4" t="s">
        <v>8</v>
      </c>
    </row>
    <row r="22" spans="1:4" ht="53.25" customHeight="1">
      <c r="A22" s="8" t="s">
        <v>1</v>
      </c>
      <c r="B22" s="6">
        <v>305</v>
      </c>
      <c r="C22" s="62" t="str">
        <f>IF(AND(B22&gt;=B24),"Met PM",IF(AND(B22&lt;B24),"Not Met"))</f>
        <v>Met PM</v>
      </c>
      <c r="D22" s="54"/>
    </row>
    <row r="23" spans="1:4" ht="26.25" customHeight="1">
      <c r="A23" s="48" t="s">
        <v>54</v>
      </c>
      <c r="B23" s="6">
        <f>B24</f>
        <v>200</v>
      </c>
      <c r="C23" s="63"/>
      <c r="D23" s="54"/>
    </row>
    <row r="24" spans="1:4" ht="26.25" customHeight="1">
      <c r="A24" s="8" t="s">
        <v>2</v>
      </c>
      <c r="B24" s="6">
        <v>200</v>
      </c>
      <c r="C24" s="53"/>
      <c r="D24" s="55"/>
    </row>
    <row r="25" spans="1:4" ht="12.75">
      <c r="A25" s="11" t="s">
        <v>7</v>
      </c>
      <c r="B25" s="3" t="s">
        <v>5</v>
      </c>
      <c r="C25" s="3" t="s">
        <v>3</v>
      </c>
      <c r="D25" s="4" t="s">
        <v>8</v>
      </c>
    </row>
    <row r="26" spans="1:4" ht="53.25" customHeight="1">
      <c r="A26" s="8" t="s">
        <v>1</v>
      </c>
      <c r="B26" s="6">
        <v>350</v>
      </c>
      <c r="C26" s="62" t="str">
        <f>IF(AND(B26&gt;=B28),"Met PM",IF(AND(B26&lt;B28),"Not Met"))</f>
        <v>Met PM</v>
      </c>
      <c r="D26" s="54"/>
    </row>
    <row r="27" spans="1:4" ht="26.25" customHeight="1">
      <c r="A27" s="48" t="s">
        <v>54</v>
      </c>
      <c r="B27" s="6">
        <f>B28</f>
        <v>200</v>
      </c>
      <c r="C27" s="63"/>
      <c r="D27" s="54"/>
    </row>
    <row r="28" spans="1:4" ht="26.25" customHeight="1">
      <c r="A28" s="8" t="s">
        <v>2</v>
      </c>
      <c r="B28" s="6">
        <v>200</v>
      </c>
      <c r="C28" s="53"/>
      <c r="D28" s="55"/>
    </row>
    <row r="29" spans="1:4" ht="12.75">
      <c r="A29" s="11" t="s">
        <v>27</v>
      </c>
      <c r="B29" s="3" t="s">
        <v>5</v>
      </c>
      <c r="C29" s="3" t="s">
        <v>3</v>
      </c>
      <c r="D29" s="4" t="s">
        <v>8</v>
      </c>
    </row>
    <row r="30" spans="1:4" ht="53.25" customHeight="1">
      <c r="A30" s="8" t="s">
        <v>1</v>
      </c>
      <c r="B30" s="6">
        <v>349</v>
      </c>
      <c r="C30" s="62" t="str">
        <f>IF(AND(B30&gt;=B32),"Met PM",IF(AND(B30&lt;B32),"Not Met"))</f>
        <v>Met PM</v>
      </c>
      <c r="D30" s="54"/>
    </row>
    <row r="31" spans="1:4" ht="26.25" customHeight="1">
      <c r="A31" s="48" t="s">
        <v>54</v>
      </c>
      <c r="B31" s="6">
        <f>B32</f>
        <v>200</v>
      </c>
      <c r="C31" s="63"/>
      <c r="D31" s="54"/>
    </row>
    <row r="32" spans="1:4" ht="26.25" customHeight="1">
      <c r="A32" s="8" t="s">
        <v>2</v>
      </c>
      <c r="B32" s="6">
        <v>200</v>
      </c>
      <c r="C32" s="53"/>
      <c r="D32" s="55"/>
    </row>
    <row r="33" ht="12.75">
      <c r="A33" s="10"/>
    </row>
    <row r="34" spans="1:4" ht="12.75">
      <c r="A34" s="59" t="s">
        <v>12</v>
      </c>
      <c r="B34" s="60"/>
      <c r="C34" s="60"/>
      <c r="D34" s="61"/>
    </row>
    <row r="35" spans="1:4" ht="12.75">
      <c r="A35" s="11" t="s">
        <v>0</v>
      </c>
      <c r="B35" s="3" t="s">
        <v>5</v>
      </c>
      <c r="C35" s="3" t="s">
        <v>3</v>
      </c>
      <c r="D35" s="4" t="s">
        <v>8</v>
      </c>
    </row>
    <row r="36" spans="1:4" ht="53.25" customHeight="1">
      <c r="A36" s="8" t="s">
        <v>1</v>
      </c>
      <c r="B36" s="6">
        <v>310138</v>
      </c>
      <c r="C36" s="62" t="str">
        <f>IF(AND(B36&gt;=B38),"Met PM",IF(AND(B36&lt;B38),"Not Met"))</f>
        <v>Met PM</v>
      </c>
      <c r="D36" s="54"/>
    </row>
    <row r="37" spans="1:4" ht="26.25" customHeight="1">
      <c r="A37" s="48" t="s">
        <v>54</v>
      </c>
      <c r="B37" s="6">
        <f>B38</f>
        <v>35000</v>
      </c>
      <c r="C37" s="63"/>
      <c r="D37" s="54"/>
    </row>
    <row r="38" spans="1:4" ht="26.25" customHeight="1">
      <c r="A38" s="8" t="s">
        <v>2</v>
      </c>
      <c r="B38" s="6">
        <v>35000</v>
      </c>
      <c r="C38" s="53"/>
      <c r="D38" s="55"/>
    </row>
    <row r="39" spans="1:4" ht="12.75">
      <c r="A39" s="11" t="s">
        <v>7</v>
      </c>
      <c r="B39" s="3" t="s">
        <v>5</v>
      </c>
      <c r="C39" s="3" t="s">
        <v>3</v>
      </c>
      <c r="D39" s="4" t="s">
        <v>8</v>
      </c>
    </row>
    <row r="40" spans="1:4" ht="40.5" customHeight="1">
      <c r="A40" s="8" t="s">
        <v>1</v>
      </c>
      <c r="B40" s="6">
        <v>6444348</v>
      </c>
      <c r="C40" s="62" t="str">
        <f>IF(AND(B40&gt;=B42),"Met PM",IF(AND(B40&lt;B42),"Not Met"))</f>
        <v>Met PM</v>
      </c>
      <c r="D40" s="54"/>
    </row>
    <row r="41" spans="1:4" ht="26.25" customHeight="1">
      <c r="A41" s="48" t="s">
        <v>54</v>
      </c>
      <c r="B41" s="6">
        <f>B42</f>
        <v>400000</v>
      </c>
      <c r="C41" s="63"/>
      <c r="D41" s="54"/>
    </row>
    <row r="42" spans="1:4" ht="26.25" customHeight="1">
      <c r="A42" s="8" t="s">
        <v>2</v>
      </c>
      <c r="B42" s="6">
        <v>400000</v>
      </c>
      <c r="C42" s="53"/>
      <c r="D42" s="55"/>
    </row>
    <row r="43" spans="1:4" ht="12.75">
      <c r="A43" s="11" t="s">
        <v>27</v>
      </c>
      <c r="B43" s="3" t="s">
        <v>5</v>
      </c>
      <c r="C43" s="3" t="s">
        <v>3</v>
      </c>
      <c r="D43" s="4" t="s">
        <v>8</v>
      </c>
    </row>
    <row r="44" spans="1:4" ht="53.25" customHeight="1">
      <c r="A44" s="8" t="s">
        <v>1</v>
      </c>
      <c r="B44" s="6">
        <v>6292995</v>
      </c>
      <c r="C44" s="62" t="str">
        <f>IF(AND(B44&gt;=B46),"Met PM",IF(AND(B44&lt;B46),"Not Met"))</f>
        <v>Met PM</v>
      </c>
      <c r="D44" s="54"/>
    </row>
    <row r="45" spans="1:4" ht="26.25" customHeight="1">
      <c r="A45" s="48" t="s">
        <v>54</v>
      </c>
      <c r="B45" s="6">
        <f>B46</f>
        <v>200000</v>
      </c>
      <c r="C45" s="63"/>
      <c r="D45" s="54"/>
    </row>
    <row r="46" spans="1:4" ht="26.25" customHeight="1">
      <c r="A46" s="8" t="s">
        <v>2</v>
      </c>
      <c r="B46" s="6">
        <v>200000</v>
      </c>
      <c r="C46" s="53"/>
      <c r="D46" s="55"/>
    </row>
    <row r="47" ht="12.75">
      <c r="A47" s="12"/>
    </row>
    <row r="48" spans="1:4" ht="12.75">
      <c r="A48" s="59" t="s">
        <v>13</v>
      </c>
      <c r="B48" s="60"/>
      <c r="C48" s="60"/>
      <c r="D48" s="61"/>
    </row>
    <row r="49" spans="1:4" ht="12.75">
      <c r="A49" s="11" t="s">
        <v>0</v>
      </c>
      <c r="B49" s="3" t="s">
        <v>5</v>
      </c>
      <c r="C49" s="3" t="s">
        <v>3</v>
      </c>
      <c r="D49" s="4" t="s">
        <v>8</v>
      </c>
    </row>
    <row r="50" spans="1:4" ht="53.25" customHeight="1">
      <c r="A50" s="8" t="s">
        <v>1</v>
      </c>
      <c r="B50" s="6">
        <v>1012</v>
      </c>
      <c r="C50" s="62" t="str">
        <f>IF(AND(B50&gt;=B52),"Met PM",IF(AND(B50&lt;B52),"Not Met"))</f>
        <v>Met PM</v>
      </c>
      <c r="D50" s="54"/>
    </row>
    <row r="51" spans="1:4" ht="26.25" customHeight="1">
      <c r="A51" s="48" t="s">
        <v>54</v>
      </c>
      <c r="B51" s="6">
        <f>B52</f>
        <v>25</v>
      </c>
      <c r="C51" s="63"/>
      <c r="D51" s="54"/>
    </row>
    <row r="52" spans="1:4" ht="26.25" customHeight="1">
      <c r="A52" s="8" t="s">
        <v>2</v>
      </c>
      <c r="B52" s="6">
        <v>25</v>
      </c>
      <c r="C52" s="53"/>
      <c r="D52" s="55"/>
    </row>
    <row r="53" spans="1:4" ht="12.75">
      <c r="A53" s="11" t="s">
        <v>7</v>
      </c>
      <c r="B53" s="3" t="s">
        <v>5</v>
      </c>
      <c r="C53" s="3" t="s">
        <v>3</v>
      </c>
      <c r="D53" s="4" t="s">
        <v>8</v>
      </c>
    </row>
    <row r="54" spans="1:4" ht="53.25" customHeight="1">
      <c r="A54" s="8" t="s">
        <v>1</v>
      </c>
      <c r="B54" s="6">
        <v>1012</v>
      </c>
      <c r="C54" s="62" t="str">
        <f>IF(AND(B54&gt;=B56),"Met PM",IF(AND(B54&lt;B56),"Not Met"))</f>
        <v>Met PM</v>
      </c>
      <c r="D54" s="54"/>
    </row>
    <row r="55" spans="1:4" ht="26.25" customHeight="1">
      <c r="A55" s="48" t="s">
        <v>54</v>
      </c>
      <c r="B55" s="6">
        <f>B56</f>
        <v>50</v>
      </c>
      <c r="C55" s="63"/>
      <c r="D55" s="54"/>
    </row>
    <row r="56" spans="1:4" ht="26.25" customHeight="1">
      <c r="A56" s="8" t="s">
        <v>2</v>
      </c>
      <c r="B56" s="6">
        <v>50</v>
      </c>
      <c r="C56" s="53"/>
      <c r="D56" s="55"/>
    </row>
    <row r="57" spans="1:4" ht="12.75">
      <c r="A57" s="11" t="s">
        <v>27</v>
      </c>
      <c r="B57" s="3" t="s">
        <v>5</v>
      </c>
      <c r="C57" s="3" t="s">
        <v>3</v>
      </c>
      <c r="D57" s="4" t="s">
        <v>8</v>
      </c>
    </row>
    <row r="58" spans="1:4" ht="53.25" customHeight="1">
      <c r="A58" s="8" t="s">
        <v>1</v>
      </c>
      <c r="B58" s="6">
        <v>1012</v>
      </c>
      <c r="C58" s="62" t="str">
        <f>IF(AND(B58&gt;=B60),"Met PM",IF(AND(B58&lt;B60),"Not Met"))</f>
        <v>Met PM</v>
      </c>
      <c r="D58" s="54"/>
    </row>
    <row r="59" spans="1:4" ht="26.25" customHeight="1">
      <c r="A59" s="48" t="s">
        <v>54</v>
      </c>
      <c r="B59" s="6">
        <f>B60</f>
        <v>10</v>
      </c>
      <c r="C59" s="63"/>
      <c r="D59" s="54"/>
    </row>
    <row r="60" spans="1:4" ht="26.25" customHeight="1">
      <c r="A60" s="8" t="s">
        <v>2</v>
      </c>
      <c r="B60" s="6">
        <v>10</v>
      </c>
      <c r="C60" s="53"/>
      <c r="D60" s="55"/>
    </row>
    <row r="61" ht="12.75">
      <c r="A61" s="12"/>
    </row>
    <row r="62" spans="1:4" ht="12.75">
      <c r="A62" s="56" t="s">
        <v>68</v>
      </c>
      <c r="B62" s="56"/>
      <c r="C62" s="56"/>
      <c r="D62" s="56"/>
    </row>
    <row r="63" ht="12.75">
      <c r="A63" s="12"/>
    </row>
    <row r="64" spans="1:4" ht="12.75">
      <c r="A64" s="59" t="s">
        <v>29</v>
      </c>
      <c r="B64" s="60"/>
      <c r="C64" s="60"/>
      <c r="D64" s="61"/>
    </row>
    <row r="65" spans="1:4" ht="12.75">
      <c r="A65" s="11" t="s">
        <v>7</v>
      </c>
      <c r="B65" s="3" t="s">
        <v>5</v>
      </c>
      <c r="C65" s="3" t="s">
        <v>3</v>
      </c>
      <c r="D65" s="4" t="s">
        <v>8</v>
      </c>
    </row>
    <row r="66" spans="1:4" ht="53.25" customHeight="1">
      <c r="A66" s="14" t="s">
        <v>1</v>
      </c>
      <c r="B66" s="6">
        <v>755</v>
      </c>
      <c r="C66" s="83" t="str">
        <f>IF(AND(B66&gt;=B68),"Met PM",IF(AND(B66&lt;B68),"Not Met"))</f>
        <v>Not Met</v>
      </c>
      <c r="D66" s="54"/>
    </row>
    <row r="67" spans="1:4" ht="26.25" customHeight="1">
      <c r="A67" s="48" t="s">
        <v>54</v>
      </c>
      <c r="B67" s="6">
        <f>B68</f>
        <v>1100</v>
      </c>
      <c r="C67" s="84"/>
      <c r="D67" s="54"/>
    </row>
    <row r="68" spans="1:4" ht="26.25" customHeight="1">
      <c r="A68" s="14" t="s">
        <v>2</v>
      </c>
      <c r="B68" s="6">
        <v>1100</v>
      </c>
      <c r="C68" s="85"/>
      <c r="D68" s="55"/>
    </row>
    <row r="69" spans="1:4" ht="12.75">
      <c r="A69" s="25" t="s">
        <v>41</v>
      </c>
      <c r="B69" s="22"/>
      <c r="C69" s="23"/>
      <c r="D69" s="24"/>
    </row>
    <row r="70" spans="1:4" ht="12.75">
      <c r="A70" s="11" t="s">
        <v>7</v>
      </c>
      <c r="B70" s="3" t="s">
        <v>5</v>
      </c>
      <c r="C70" s="3" t="s">
        <v>3</v>
      </c>
      <c r="D70" s="4" t="s">
        <v>8</v>
      </c>
    </row>
    <row r="71" spans="1:4" ht="53.25" customHeight="1">
      <c r="A71" s="14" t="s">
        <v>1</v>
      </c>
      <c r="B71" s="6">
        <v>837</v>
      </c>
      <c r="C71" s="83" t="str">
        <f>IF(AND(B71&gt;=B73),"Met PM",IF(AND(B71&lt;B73),"Not Met"))</f>
        <v>Not Met</v>
      </c>
      <c r="D71" s="54"/>
    </row>
    <row r="72" spans="1:4" ht="26.25" customHeight="1">
      <c r="A72" s="48" t="s">
        <v>54</v>
      </c>
      <c r="B72" s="6">
        <f>B73</f>
        <v>950</v>
      </c>
      <c r="C72" s="84"/>
      <c r="D72" s="54"/>
    </row>
    <row r="73" spans="1:4" ht="26.25" customHeight="1">
      <c r="A73" s="14" t="s">
        <v>2</v>
      </c>
      <c r="B73" s="6">
        <v>950</v>
      </c>
      <c r="C73" s="85"/>
      <c r="D73" s="55"/>
    </row>
    <row r="74" ht="12.75">
      <c r="A74" s="12"/>
    </row>
    <row r="75" spans="1:4" ht="12.75">
      <c r="A75" s="59" t="s">
        <v>42</v>
      </c>
      <c r="B75" s="60"/>
      <c r="C75" s="60"/>
      <c r="D75" s="61"/>
    </row>
    <row r="76" spans="1:4" ht="12.75">
      <c r="A76" s="11" t="s">
        <v>27</v>
      </c>
      <c r="B76" s="3" t="s">
        <v>5</v>
      </c>
      <c r="C76" s="3" t="s">
        <v>3</v>
      </c>
      <c r="D76" s="4" t="s">
        <v>8</v>
      </c>
    </row>
    <row r="77" spans="1:4" ht="53.25" customHeight="1">
      <c r="A77" s="14" t="s">
        <v>1</v>
      </c>
      <c r="B77" s="6">
        <v>413</v>
      </c>
      <c r="C77" s="83" t="str">
        <f>IF(AND(B77&gt;=B79),"Met PM",IF(AND(B77&lt;B79),"Not Met"))</f>
        <v>Not Met</v>
      </c>
      <c r="D77" s="54"/>
    </row>
    <row r="78" spans="1:4" ht="26.25" customHeight="1">
      <c r="A78" s="48" t="s">
        <v>54</v>
      </c>
      <c r="B78" s="6">
        <f>B79</f>
        <v>505</v>
      </c>
      <c r="C78" s="84"/>
      <c r="D78" s="54"/>
    </row>
    <row r="79" spans="1:4" ht="26.25" customHeight="1">
      <c r="A79" s="14" t="s">
        <v>2</v>
      </c>
      <c r="B79" s="6">
        <v>505</v>
      </c>
      <c r="C79" s="85"/>
      <c r="D79" s="55"/>
    </row>
    <row r="80" ht="12.75">
      <c r="A80" s="12"/>
    </row>
    <row r="81" spans="1:4" ht="12.75">
      <c r="A81" s="56" t="s">
        <v>73</v>
      </c>
      <c r="B81" s="56"/>
      <c r="C81" s="56"/>
      <c r="D81" s="56"/>
    </row>
    <row r="82" spans="1:4" ht="12.75">
      <c r="A82" s="36"/>
      <c r="B82" s="36"/>
      <c r="C82" s="36"/>
      <c r="D82" s="36"/>
    </row>
    <row r="83" spans="1:4" ht="41.25" customHeight="1">
      <c r="A83" s="57" t="s">
        <v>60</v>
      </c>
      <c r="B83" s="57"/>
      <c r="C83" s="57"/>
      <c r="D83" s="57"/>
    </row>
  </sheetData>
  <sheetProtection/>
  <protectedRanges>
    <protectedRange sqref="D8 D12 D16 D22 D26 D30 D36 D40 D44 D50 D54 D58 D66 D71 D77" name="Range1"/>
  </protectedRanges>
  <mergeCells count="44">
    <mergeCell ref="C36:C38"/>
    <mergeCell ref="D36:D38"/>
    <mergeCell ref="C50:C52"/>
    <mergeCell ref="D50:D52"/>
    <mergeCell ref="A48:D48"/>
    <mergeCell ref="C8:C10"/>
    <mergeCell ref="D8:D10"/>
    <mergeCell ref="C22:C24"/>
    <mergeCell ref="D22:D24"/>
    <mergeCell ref="D12:D14"/>
    <mergeCell ref="A20:D20"/>
    <mergeCell ref="A83:D83"/>
    <mergeCell ref="A6:D6"/>
    <mergeCell ref="C44:C46"/>
    <mergeCell ref="D44:D46"/>
    <mergeCell ref="A34:D34"/>
    <mergeCell ref="C40:C42"/>
    <mergeCell ref="D40:D42"/>
    <mergeCell ref="C30:C32"/>
    <mergeCell ref="D30:D32"/>
    <mergeCell ref="C12:C14"/>
    <mergeCell ref="A1:D1"/>
    <mergeCell ref="A2:D2"/>
    <mergeCell ref="A3:C3"/>
    <mergeCell ref="A4:C4"/>
    <mergeCell ref="D3:D4"/>
    <mergeCell ref="C26:C28"/>
    <mergeCell ref="D26:D28"/>
    <mergeCell ref="C16:C18"/>
    <mergeCell ref="D16:D18"/>
    <mergeCell ref="C54:C56"/>
    <mergeCell ref="D54:D56"/>
    <mergeCell ref="A62:D62"/>
    <mergeCell ref="C58:C60"/>
    <mergeCell ref="D58:D60"/>
    <mergeCell ref="A64:D64"/>
    <mergeCell ref="C66:C68"/>
    <mergeCell ref="D66:D68"/>
    <mergeCell ref="A81:D81"/>
    <mergeCell ref="C71:C73"/>
    <mergeCell ref="D71:D73"/>
    <mergeCell ref="A75:D75"/>
    <mergeCell ref="C77:C79"/>
    <mergeCell ref="D77:D79"/>
  </mergeCells>
  <printOptions/>
  <pageMargins left="0.33" right="0.4" top="0.52" bottom="0.72" header="0.5" footer="0.5"/>
  <pageSetup horizontalDpi="600" verticalDpi="600" orientation="portrait" r:id="rId1"/>
  <headerFooter alignWithMargins="0">
    <oddFooter>&amp;L&amp;9 08/10/2009 &amp;A&amp;R&amp;9CCSC HOM 09-32 Page &amp;P of &amp;N</oddFooter>
  </headerFooter>
  <rowBreaks count="3" manualBreakCount="3">
    <brk id="24" max="255" man="1"/>
    <brk id="46" max="255" man="1"/>
    <brk id="74" max="255" man="1"/>
  </rowBreaks>
</worksheet>
</file>

<file path=xl/worksheets/sheet5.xml><?xml version="1.0" encoding="utf-8"?>
<worksheet xmlns="http://schemas.openxmlformats.org/spreadsheetml/2006/main" xmlns:r="http://schemas.openxmlformats.org/officeDocument/2006/relationships">
  <dimension ref="A1:E161"/>
  <sheetViews>
    <sheetView view="pageBreakPreview" zoomScale="85" zoomScaleNormal="115" zoomScaleSheetLayoutView="85" workbookViewId="0" topLeftCell="A133">
      <selection activeCell="D26" sqref="D26:D28"/>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6" t="s">
        <v>65</v>
      </c>
      <c r="B1" s="66"/>
      <c r="C1" s="66"/>
      <c r="D1" s="66"/>
      <c r="E1" s="15"/>
    </row>
    <row r="2" spans="1:4" ht="15.75">
      <c r="A2" s="67" t="s">
        <v>62</v>
      </c>
      <c r="B2" s="68"/>
      <c r="C2" s="68"/>
      <c r="D2" s="69"/>
    </row>
    <row r="3" spans="1:4" ht="60" customHeight="1">
      <c r="A3" s="70" t="s">
        <v>63</v>
      </c>
      <c r="B3" s="71"/>
      <c r="C3" s="72"/>
      <c r="D3" s="73" t="s">
        <v>61</v>
      </c>
    </row>
    <row r="4" spans="1:4" ht="84.75" customHeight="1">
      <c r="A4" s="70" t="s">
        <v>9</v>
      </c>
      <c r="B4" s="71"/>
      <c r="C4" s="72"/>
      <c r="D4" s="74"/>
    </row>
    <row r="5" ht="6.75" customHeight="1"/>
    <row r="6" spans="1:4" ht="12.75">
      <c r="A6" s="59" t="s">
        <v>10</v>
      </c>
      <c r="B6" s="60"/>
      <c r="C6" s="60"/>
      <c r="D6" s="61"/>
    </row>
    <row r="7" spans="1:4" s="29" customFormat="1" ht="12.75">
      <c r="A7" s="2" t="s">
        <v>0</v>
      </c>
      <c r="B7" s="3" t="s">
        <v>5</v>
      </c>
      <c r="C7" s="3" t="s">
        <v>3</v>
      </c>
      <c r="D7" s="4" t="s">
        <v>8</v>
      </c>
    </row>
    <row r="8" spans="1:4" s="29" customFormat="1" ht="53.25" customHeight="1">
      <c r="A8" s="5" t="s">
        <v>1</v>
      </c>
      <c r="B8" s="6">
        <v>2271</v>
      </c>
      <c r="C8" s="62" t="str">
        <f>IF(AND(B8&gt;=B10),"Met PM",IF(AND(B8&lt;B10),"Not Met"))</f>
        <v>Met PM</v>
      </c>
      <c r="D8" s="54"/>
    </row>
    <row r="9" spans="1:4" s="29" customFormat="1" ht="26.25" customHeight="1">
      <c r="A9" s="48" t="s">
        <v>54</v>
      </c>
      <c r="B9" s="6">
        <f>B10</f>
        <v>2000</v>
      </c>
      <c r="C9" s="63"/>
      <c r="D9" s="54"/>
    </row>
    <row r="10" spans="1:4" s="29" customFormat="1" ht="26.25" customHeight="1">
      <c r="A10" s="5" t="s">
        <v>2</v>
      </c>
      <c r="B10" s="6">
        <v>2000</v>
      </c>
      <c r="C10" s="53"/>
      <c r="D10" s="55"/>
    </row>
    <row r="11" spans="1:4" s="29" customFormat="1" ht="12.75">
      <c r="A11" s="2" t="s">
        <v>7</v>
      </c>
      <c r="B11" s="3" t="s">
        <v>5</v>
      </c>
      <c r="C11" s="3" t="s">
        <v>3</v>
      </c>
      <c r="D11" s="4" t="s">
        <v>8</v>
      </c>
    </row>
    <row r="12" spans="1:4" s="29" customFormat="1" ht="53.25" customHeight="1">
      <c r="A12" s="5" t="s">
        <v>1</v>
      </c>
      <c r="B12" s="6">
        <v>1436</v>
      </c>
      <c r="C12" s="62" t="str">
        <f>IF(AND(B12&gt;=B14),"Met PM",IF(AND(B12&lt;B14),"Not Met"))</f>
        <v>Met PM</v>
      </c>
      <c r="D12" s="54"/>
    </row>
    <row r="13" spans="1:4" s="29" customFormat="1" ht="26.25" customHeight="1">
      <c r="A13" s="48" t="s">
        <v>54</v>
      </c>
      <c r="B13" s="6">
        <f>B14</f>
        <v>1000</v>
      </c>
      <c r="C13" s="63"/>
      <c r="D13" s="54"/>
    </row>
    <row r="14" spans="1:4" s="29" customFormat="1" ht="26.25" customHeight="1">
      <c r="A14" s="5" t="s">
        <v>2</v>
      </c>
      <c r="B14" s="6">
        <v>1000</v>
      </c>
      <c r="C14" s="53"/>
      <c r="D14" s="55"/>
    </row>
    <row r="15" spans="1:4" s="29" customFormat="1" ht="12.75">
      <c r="A15" s="2" t="s">
        <v>27</v>
      </c>
      <c r="B15" s="3" t="s">
        <v>5</v>
      </c>
      <c r="C15" s="3" t="s">
        <v>3</v>
      </c>
      <c r="D15" s="4" t="s">
        <v>8</v>
      </c>
    </row>
    <row r="16" spans="1:4" s="29" customFormat="1" ht="53.25" customHeight="1">
      <c r="A16" s="5" t="s">
        <v>1</v>
      </c>
      <c r="B16" s="6">
        <v>1377</v>
      </c>
      <c r="C16" s="62" t="str">
        <f>IF(AND(B16&gt;=B18),"Met PM",IF(AND(B16&lt;B18),"Not Met"))</f>
        <v>Met PM</v>
      </c>
      <c r="D16" s="54"/>
    </row>
    <row r="17" spans="1:4" s="29" customFormat="1" ht="26.25" customHeight="1">
      <c r="A17" s="48" t="s">
        <v>54</v>
      </c>
      <c r="B17" s="6">
        <f>B18</f>
        <v>1000</v>
      </c>
      <c r="C17" s="63"/>
      <c r="D17" s="54"/>
    </row>
    <row r="18" spans="1:4" s="29" customFormat="1" ht="26.25" customHeight="1">
      <c r="A18" s="5" t="s">
        <v>2</v>
      </c>
      <c r="B18" s="6">
        <v>1000</v>
      </c>
      <c r="C18" s="53"/>
      <c r="D18" s="55"/>
    </row>
    <row r="19" spans="1:4" s="29" customFormat="1" ht="12.75">
      <c r="A19" s="2" t="s">
        <v>64</v>
      </c>
      <c r="B19" s="3" t="s">
        <v>5</v>
      </c>
      <c r="C19" s="3" t="s">
        <v>3</v>
      </c>
      <c r="D19" s="4" t="s">
        <v>8</v>
      </c>
    </row>
    <row r="20" spans="1:4" s="29" customFormat="1" ht="53.25" customHeight="1">
      <c r="A20" s="5" t="s">
        <v>1</v>
      </c>
      <c r="B20" s="6">
        <v>764</v>
      </c>
      <c r="C20" s="62" t="str">
        <f>IF(AND(B20&gt;=B22),"Met PM",IF(AND(B20&lt;B22),"Not Met"))</f>
        <v>Met PM</v>
      </c>
      <c r="D20" s="54"/>
    </row>
    <row r="21" spans="1:4" s="29" customFormat="1" ht="26.25" customHeight="1">
      <c r="A21" s="48" t="s">
        <v>54</v>
      </c>
      <c r="B21" s="6">
        <f>B22</f>
        <v>500</v>
      </c>
      <c r="C21" s="63"/>
      <c r="D21" s="54"/>
    </row>
    <row r="22" spans="1:4" s="29" customFormat="1" ht="26.25" customHeight="1">
      <c r="A22" s="5" t="s">
        <v>2</v>
      </c>
      <c r="B22" s="6">
        <v>500</v>
      </c>
      <c r="C22" s="53"/>
      <c r="D22" s="55"/>
    </row>
    <row r="23" spans="1:4" s="29" customFormat="1" ht="12.75">
      <c r="A23" s="2" t="s">
        <v>30</v>
      </c>
      <c r="B23" s="3" t="s">
        <v>5</v>
      </c>
      <c r="C23" s="3" t="s">
        <v>3</v>
      </c>
      <c r="D23" s="4" t="s">
        <v>8</v>
      </c>
    </row>
    <row r="24" spans="1:4" s="29" customFormat="1" ht="53.25" customHeight="1">
      <c r="A24" s="5" t="s">
        <v>1</v>
      </c>
      <c r="B24" s="6">
        <v>1416</v>
      </c>
      <c r="C24" s="62" t="str">
        <f>IF(AND(B24&gt;=B26),"Met PM",IF(AND(B24&lt;B26),"Not Met"))</f>
        <v>Met PM</v>
      </c>
      <c r="D24" s="54"/>
    </row>
    <row r="25" spans="1:4" s="29" customFormat="1" ht="26.25" customHeight="1">
      <c r="A25" s="48" t="s">
        <v>54</v>
      </c>
      <c r="B25" s="6">
        <f>B26</f>
        <v>1000</v>
      </c>
      <c r="C25" s="63"/>
      <c r="D25" s="54"/>
    </row>
    <row r="26" spans="1:4" s="29" customFormat="1" ht="26.25" customHeight="1">
      <c r="A26" s="5" t="s">
        <v>2</v>
      </c>
      <c r="B26" s="6">
        <v>1000</v>
      </c>
      <c r="C26" s="53"/>
      <c r="D26" s="55"/>
    </row>
    <row r="27" spans="1:4" s="29" customFormat="1" ht="12.75">
      <c r="A27" s="2" t="s">
        <v>6</v>
      </c>
      <c r="B27" s="3" t="s">
        <v>5</v>
      </c>
      <c r="C27" s="3" t="s">
        <v>3</v>
      </c>
      <c r="D27" s="4" t="s">
        <v>8</v>
      </c>
    </row>
    <row r="28" spans="1:4" s="29" customFormat="1" ht="53.25" customHeight="1">
      <c r="A28" s="5" t="s">
        <v>1</v>
      </c>
      <c r="B28" s="6">
        <v>1054</v>
      </c>
      <c r="C28" s="62" t="str">
        <f>IF(AND(B28&gt;=B30),"Met PM",IF(AND(B28&lt;B30),"Not Met"))</f>
        <v>Met PM</v>
      </c>
      <c r="D28" s="54"/>
    </row>
    <row r="29" spans="1:4" s="29" customFormat="1" ht="26.25" customHeight="1">
      <c r="A29" s="48" t="s">
        <v>54</v>
      </c>
      <c r="B29" s="6">
        <f>B30</f>
        <v>1000</v>
      </c>
      <c r="C29" s="63"/>
      <c r="D29" s="54"/>
    </row>
    <row r="30" spans="1:4" s="29" customFormat="1" ht="26.25" customHeight="1">
      <c r="A30" s="5" t="s">
        <v>2</v>
      </c>
      <c r="B30" s="6">
        <v>1000</v>
      </c>
      <c r="C30" s="53"/>
      <c r="D30" s="55"/>
    </row>
    <row r="31" spans="1:4" s="29" customFormat="1" ht="12.75">
      <c r="A31" s="2" t="s">
        <v>31</v>
      </c>
      <c r="B31" s="3" t="s">
        <v>5</v>
      </c>
      <c r="C31" s="3" t="s">
        <v>3</v>
      </c>
      <c r="D31" s="4" t="s">
        <v>8</v>
      </c>
    </row>
    <row r="32" spans="1:4" s="29" customFormat="1" ht="53.25" customHeight="1">
      <c r="A32" s="5" t="s">
        <v>1</v>
      </c>
      <c r="B32" s="6">
        <v>1439</v>
      </c>
      <c r="C32" s="62" t="str">
        <f>IF(AND(B32&gt;=B34),"Met PM",IF(AND(B32&lt;B34),"Not Met"))</f>
        <v>Met PM</v>
      </c>
      <c r="D32" s="54"/>
    </row>
    <row r="33" spans="1:4" s="29" customFormat="1" ht="26.25" customHeight="1">
      <c r="A33" s="48" t="s">
        <v>54</v>
      </c>
      <c r="B33" s="6">
        <f>B34</f>
        <v>1000</v>
      </c>
      <c r="C33" s="63"/>
      <c r="D33" s="54"/>
    </row>
    <row r="34" spans="1:4" s="29" customFormat="1" ht="26.25" customHeight="1">
      <c r="A34" s="5" t="s">
        <v>2</v>
      </c>
      <c r="B34" s="6">
        <v>1000</v>
      </c>
      <c r="C34" s="53"/>
      <c r="D34" s="55"/>
    </row>
    <row r="35" spans="1:4" s="31" customFormat="1" ht="12.75">
      <c r="A35" s="30"/>
      <c r="B35" s="30"/>
      <c r="C35" s="30"/>
      <c r="D35" s="30"/>
    </row>
    <row r="36" spans="1:4" ht="12.75">
      <c r="A36" s="59" t="s">
        <v>11</v>
      </c>
      <c r="B36" s="60"/>
      <c r="C36" s="60"/>
      <c r="D36" s="61"/>
    </row>
    <row r="37" spans="1:4" ht="12.75">
      <c r="A37" s="2" t="s">
        <v>0</v>
      </c>
      <c r="B37" s="3" t="s">
        <v>5</v>
      </c>
      <c r="C37" s="3" t="s">
        <v>3</v>
      </c>
      <c r="D37" s="4" t="s">
        <v>8</v>
      </c>
    </row>
    <row r="38" spans="1:4" ht="53.25" customHeight="1">
      <c r="A38" s="5" t="s">
        <v>1</v>
      </c>
      <c r="B38" s="6">
        <v>836</v>
      </c>
      <c r="C38" s="62" t="str">
        <f>IF(AND(B38&gt;=B40),"Met PM",IF(AND(B38&lt;B40),"Not Met"))</f>
        <v>Met PM</v>
      </c>
      <c r="D38" s="54"/>
    </row>
    <row r="39" spans="1:4" ht="26.25" customHeight="1">
      <c r="A39" s="48" t="s">
        <v>54</v>
      </c>
      <c r="B39" s="6">
        <f>B40</f>
        <v>200</v>
      </c>
      <c r="C39" s="63"/>
      <c r="D39" s="54"/>
    </row>
    <row r="40" spans="1:4" ht="26.25" customHeight="1">
      <c r="A40" s="8" t="s">
        <v>2</v>
      </c>
      <c r="B40" s="6">
        <v>200</v>
      </c>
      <c r="C40" s="53"/>
      <c r="D40" s="55"/>
    </row>
    <row r="41" spans="1:4" ht="12.75">
      <c r="A41" s="2" t="s">
        <v>7</v>
      </c>
      <c r="B41" s="3" t="s">
        <v>5</v>
      </c>
      <c r="C41" s="3" t="s">
        <v>3</v>
      </c>
      <c r="D41" s="4" t="s">
        <v>8</v>
      </c>
    </row>
    <row r="42" spans="1:4" ht="53.25" customHeight="1">
      <c r="A42" s="5" t="s">
        <v>1</v>
      </c>
      <c r="B42" s="6">
        <v>833</v>
      </c>
      <c r="C42" s="62" t="str">
        <f>IF(AND(B42&gt;=B44),"Met PM",IF(AND(B42&lt;B44),"Not Met"))</f>
        <v>Met PM</v>
      </c>
      <c r="D42" s="54"/>
    </row>
    <row r="43" spans="1:4" ht="26.25" customHeight="1">
      <c r="A43" s="48" t="s">
        <v>54</v>
      </c>
      <c r="B43" s="6">
        <f>B44</f>
        <v>100</v>
      </c>
      <c r="C43" s="63"/>
      <c r="D43" s="54"/>
    </row>
    <row r="44" spans="1:4" ht="40.5" customHeight="1">
      <c r="A44" s="5" t="s">
        <v>2</v>
      </c>
      <c r="B44" s="6">
        <v>100</v>
      </c>
      <c r="C44" s="53"/>
      <c r="D44" s="55"/>
    </row>
    <row r="45" spans="1:4" ht="12.75">
      <c r="A45" s="2" t="s">
        <v>27</v>
      </c>
      <c r="B45" s="3" t="s">
        <v>5</v>
      </c>
      <c r="C45" s="3" t="s">
        <v>3</v>
      </c>
      <c r="D45" s="4" t="s">
        <v>8</v>
      </c>
    </row>
    <row r="46" spans="1:4" ht="53.25" customHeight="1">
      <c r="A46" s="5" t="s">
        <v>1</v>
      </c>
      <c r="B46" s="6">
        <v>833</v>
      </c>
      <c r="C46" s="62" t="str">
        <f>IF(AND(B46&gt;=B48),"Met PM",IF(AND(B46&lt;B48),"Not Met"))</f>
        <v>Met PM</v>
      </c>
      <c r="D46" s="54"/>
    </row>
    <row r="47" spans="1:4" ht="26.25" customHeight="1">
      <c r="A47" s="48" t="s">
        <v>54</v>
      </c>
      <c r="B47" s="6">
        <f>B48</f>
        <v>100</v>
      </c>
      <c r="C47" s="63"/>
      <c r="D47" s="54"/>
    </row>
    <row r="48" spans="1:4" ht="26.25" customHeight="1">
      <c r="A48" s="5" t="s">
        <v>2</v>
      </c>
      <c r="B48" s="6">
        <v>100</v>
      </c>
      <c r="C48" s="53"/>
      <c r="D48" s="55"/>
    </row>
    <row r="49" spans="1:4" ht="12.75">
      <c r="A49" s="2" t="s">
        <v>64</v>
      </c>
      <c r="B49" s="3" t="s">
        <v>5</v>
      </c>
      <c r="C49" s="3" t="s">
        <v>3</v>
      </c>
      <c r="D49" s="4" t="s">
        <v>8</v>
      </c>
    </row>
    <row r="50" spans="1:4" ht="53.25" customHeight="1">
      <c r="A50" s="5" t="s">
        <v>1</v>
      </c>
      <c r="B50" s="6">
        <v>485</v>
      </c>
      <c r="C50" s="62" t="str">
        <f>IF(AND(B50&gt;=B52),"Met PM",IF(AND(B50&lt;B52),"Not Met"))</f>
        <v>Met PM</v>
      </c>
      <c r="D50" s="54"/>
    </row>
    <row r="51" spans="1:4" ht="26.25" customHeight="1">
      <c r="A51" s="48" t="s">
        <v>54</v>
      </c>
      <c r="B51" s="6">
        <f>B52/12*12</f>
        <v>100</v>
      </c>
      <c r="C51" s="63"/>
      <c r="D51" s="54"/>
    </row>
    <row r="52" spans="1:4" ht="26.25" customHeight="1">
      <c r="A52" s="8" t="s">
        <v>2</v>
      </c>
      <c r="B52" s="6">
        <v>100</v>
      </c>
      <c r="C52" s="53"/>
      <c r="D52" s="55"/>
    </row>
    <row r="53" spans="1:4" ht="12.75">
      <c r="A53" s="2" t="s">
        <v>30</v>
      </c>
      <c r="B53" s="3" t="s">
        <v>5</v>
      </c>
      <c r="C53" s="3" t="s">
        <v>3</v>
      </c>
      <c r="D53" s="4" t="s">
        <v>8</v>
      </c>
    </row>
    <row r="54" spans="1:4" ht="53.25" customHeight="1">
      <c r="A54" s="5" t="s">
        <v>1</v>
      </c>
      <c r="B54" s="6">
        <v>812</v>
      </c>
      <c r="C54" s="62" t="str">
        <f>IF(AND(B54&gt;=B56),"Met PM",IF(AND(B54&lt;B56),"Not Met"))</f>
        <v>Met PM</v>
      </c>
      <c r="D54" s="54"/>
    </row>
    <row r="55" spans="1:4" ht="26.25" customHeight="1">
      <c r="A55" s="48" t="s">
        <v>54</v>
      </c>
      <c r="B55" s="6">
        <f>B56</f>
        <v>100</v>
      </c>
      <c r="C55" s="63"/>
      <c r="D55" s="54"/>
    </row>
    <row r="56" spans="1:4" ht="26.25" customHeight="1">
      <c r="A56" s="8" t="s">
        <v>2</v>
      </c>
      <c r="B56" s="6">
        <v>100</v>
      </c>
      <c r="C56" s="53"/>
      <c r="D56" s="55"/>
    </row>
    <row r="57" spans="1:4" ht="12.75">
      <c r="A57" s="2" t="s">
        <v>6</v>
      </c>
      <c r="B57" s="3" t="s">
        <v>5</v>
      </c>
      <c r="C57" s="3" t="s">
        <v>3</v>
      </c>
      <c r="D57" s="4" t="s">
        <v>8</v>
      </c>
    </row>
    <row r="58" spans="1:4" ht="53.25" customHeight="1">
      <c r="A58" s="5" t="s">
        <v>1</v>
      </c>
      <c r="B58" s="6">
        <v>692</v>
      </c>
      <c r="C58" s="62" t="str">
        <f>IF(AND(B58&gt;=B60),"Met PM",IF(AND(B58&lt;B60),"Not Met"))</f>
        <v>Met PM</v>
      </c>
      <c r="D58" s="54"/>
    </row>
    <row r="59" spans="1:4" ht="26.25" customHeight="1">
      <c r="A59" s="48" t="s">
        <v>54</v>
      </c>
      <c r="B59" s="6">
        <f>B60</f>
        <v>100</v>
      </c>
      <c r="C59" s="63"/>
      <c r="D59" s="54"/>
    </row>
    <row r="60" spans="1:4" ht="26.25" customHeight="1">
      <c r="A60" s="8" t="s">
        <v>2</v>
      </c>
      <c r="B60" s="6">
        <v>100</v>
      </c>
      <c r="C60" s="53"/>
      <c r="D60" s="55"/>
    </row>
    <row r="61" spans="1:4" ht="12.75">
      <c r="A61" s="2" t="s">
        <v>31</v>
      </c>
      <c r="B61" s="3" t="s">
        <v>5</v>
      </c>
      <c r="C61" s="3" t="s">
        <v>3</v>
      </c>
      <c r="D61" s="4" t="s">
        <v>8</v>
      </c>
    </row>
    <row r="62" spans="1:4" ht="53.25" customHeight="1">
      <c r="A62" s="5" t="s">
        <v>1</v>
      </c>
      <c r="B62" s="6">
        <v>835</v>
      </c>
      <c r="C62" s="62" t="str">
        <f>IF(AND(B62&gt;=B64),"Met PM",IF(AND(B62&lt;B64),"Not Met"))</f>
        <v>Met PM</v>
      </c>
      <c r="D62" s="54"/>
    </row>
    <row r="63" spans="1:4" ht="26.25" customHeight="1">
      <c r="A63" s="48" t="s">
        <v>54</v>
      </c>
      <c r="B63" s="6">
        <f>B64</f>
        <v>100</v>
      </c>
      <c r="C63" s="63"/>
      <c r="D63" s="54"/>
    </row>
    <row r="64" spans="1:4" ht="26.25" customHeight="1">
      <c r="A64" s="8" t="s">
        <v>2</v>
      </c>
      <c r="B64" s="6">
        <v>100</v>
      </c>
      <c r="C64" s="53"/>
      <c r="D64" s="55"/>
    </row>
    <row r="65" ht="12.75">
      <c r="A65" s="9"/>
    </row>
    <row r="66" spans="1:4" ht="12.75">
      <c r="A66" s="59" t="s">
        <v>12</v>
      </c>
      <c r="B66" s="60"/>
      <c r="C66" s="60"/>
      <c r="D66" s="61"/>
    </row>
    <row r="67" spans="1:4" ht="12.75">
      <c r="A67" s="11" t="s">
        <v>0</v>
      </c>
      <c r="B67" s="3" t="s">
        <v>5</v>
      </c>
      <c r="C67" s="3" t="s">
        <v>3</v>
      </c>
      <c r="D67" s="4" t="s">
        <v>8</v>
      </c>
    </row>
    <row r="68" spans="1:4" ht="53.25" customHeight="1">
      <c r="A68" s="8" t="s">
        <v>1</v>
      </c>
      <c r="B68" s="6">
        <v>819412</v>
      </c>
      <c r="C68" s="62" t="str">
        <f>IF(AND(B68&gt;=B70),"Met PM",IF(AND(B68&lt;B70),"Not Met"))</f>
        <v>Met PM</v>
      </c>
      <c r="D68" s="54"/>
    </row>
    <row r="69" spans="1:4" ht="26.25" customHeight="1">
      <c r="A69" s="48" t="s">
        <v>54</v>
      </c>
      <c r="B69" s="6">
        <f>B70</f>
        <v>100000</v>
      </c>
      <c r="C69" s="63"/>
      <c r="D69" s="54"/>
    </row>
    <row r="70" spans="1:4" ht="26.25" customHeight="1">
      <c r="A70" s="8" t="s">
        <v>2</v>
      </c>
      <c r="B70" s="6">
        <v>100000</v>
      </c>
      <c r="C70" s="53"/>
      <c r="D70" s="55"/>
    </row>
    <row r="71" spans="1:4" ht="12.75">
      <c r="A71" s="2" t="s">
        <v>7</v>
      </c>
      <c r="B71" s="3" t="s">
        <v>5</v>
      </c>
      <c r="C71" s="3" t="s">
        <v>3</v>
      </c>
      <c r="D71" s="4" t="s">
        <v>8</v>
      </c>
    </row>
    <row r="72" spans="1:4" ht="53.25" customHeight="1">
      <c r="A72" s="5" t="s">
        <v>1</v>
      </c>
      <c r="B72" s="6">
        <v>473380</v>
      </c>
      <c r="C72" s="62" t="str">
        <f>IF(AND(B72&gt;=B74),"Met PM",IF(AND(B72&lt;B74),"Not Met"))</f>
        <v>Met PM</v>
      </c>
      <c r="D72" s="54"/>
    </row>
    <row r="73" spans="1:4" ht="26.25" customHeight="1">
      <c r="A73" s="48" t="s">
        <v>54</v>
      </c>
      <c r="B73" s="6">
        <f>B74</f>
        <v>25000</v>
      </c>
      <c r="C73" s="63"/>
      <c r="D73" s="54"/>
    </row>
    <row r="74" spans="1:4" ht="26.25" customHeight="1">
      <c r="A74" s="5" t="s">
        <v>2</v>
      </c>
      <c r="B74" s="6">
        <v>25000</v>
      </c>
      <c r="C74" s="53"/>
      <c r="D74" s="55"/>
    </row>
    <row r="75" spans="1:4" ht="12.75">
      <c r="A75" s="2" t="s">
        <v>27</v>
      </c>
      <c r="B75" s="3" t="s">
        <v>5</v>
      </c>
      <c r="C75" s="3" t="s">
        <v>3</v>
      </c>
      <c r="D75" s="4" t="s">
        <v>8</v>
      </c>
    </row>
    <row r="76" spans="1:4" ht="53.25" customHeight="1">
      <c r="A76" s="5" t="s">
        <v>1</v>
      </c>
      <c r="B76" s="6">
        <v>463161</v>
      </c>
      <c r="C76" s="62" t="str">
        <f>IF(AND(B76&gt;=B78),"Met PM",IF(AND(B76&lt;B78),"Not Met"))</f>
        <v>Met PM</v>
      </c>
      <c r="D76" s="54"/>
    </row>
    <row r="77" spans="1:4" ht="26.25" customHeight="1">
      <c r="A77" s="48" t="s">
        <v>54</v>
      </c>
      <c r="B77" s="6">
        <f>B78</f>
        <v>25000</v>
      </c>
      <c r="C77" s="63"/>
      <c r="D77" s="54"/>
    </row>
    <row r="78" spans="1:4" ht="26.25" customHeight="1">
      <c r="A78" s="5" t="s">
        <v>2</v>
      </c>
      <c r="B78" s="6">
        <v>25000</v>
      </c>
      <c r="C78" s="53"/>
      <c r="D78" s="55"/>
    </row>
    <row r="79" spans="1:4" ht="12.75">
      <c r="A79" s="11" t="s">
        <v>64</v>
      </c>
      <c r="B79" s="3" t="s">
        <v>5</v>
      </c>
      <c r="C79" s="3" t="s">
        <v>3</v>
      </c>
      <c r="D79" s="4" t="s">
        <v>8</v>
      </c>
    </row>
    <row r="80" spans="1:4" ht="53.25" customHeight="1">
      <c r="A80" s="8" t="s">
        <v>1</v>
      </c>
      <c r="B80" s="6">
        <v>59265</v>
      </c>
      <c r="C80" s="62" t="str">
        <f>IF(AND(B80&gt;=B82),"Met PM",IF(AND(B80&lt;B82),"Not Met"))</f>
        <v>Met PM</v>
      </c>
      <c r="D80" s="54"/>
    </row>
    <row r="81" spans="1:4" ht="26.25" customHeight="1">
      <c r="A81" s="48" t="s">
        <v>54</v>
      </c>
      <c r="B81" s="6">
        <f>B82</f>
        <v>5000</v>
      </c>
      <c r="C81" s="63"/>
      <c r="D81" s="54"/>
    </row>
    <row r="82" spans="1:4" ht="26.25" customHeight="1">
      <c r="A82" s="8" t="s">
        <v>2</v>
      </c>
      <c r="B82" s="6">
        <v>5000</v>
      </c>
      <c r="C82" s="53"/>
      <c r="D82" s="55"/>
    </row>
    <row r="83" spans="1:4" ht="12.75">
      <c r="A83" s="11" t="s">
        <v>30</v>
      </c>
      <c r="B83" s="3" t="s">
        <v>5</v>
      </c>
      <c r="C83" s="3" t="s">
        <v>3</v>
      </c>
      <c r="D83" s="4" t="s">
        <v>8</v>
      </c>
    </row>
    <row r="84" spans="1:4" ht="53.25" customHeight="1">
      <c r="A84" s="8" t="s">
        <v>1</v>
      </c>
      <c r="B84" s="6">
        <v>71157</v>
      </c>
      <c r="C84" s="62" t="str">
        <f>IF(AND(B84&gt;=B86),"Met PM",IF(AND(B84&lt;B86),"Not Met"))</f>
        <v>Met PM</v>
      </c>
      <c r="D84" s="54"/>
    </row>
    <row r="85" spans="1:4" ht="26.25" customHeight="1">
      <c r="A85" s="48" t="s">
        <v>54</v>
      </c>
      <c r="B85" s="6">
        <f>B86</f>
        <v>10000</v>
      </c>
      <c r="C85" s="63"/>
      <c r="D85" s="54"/>
    </row>
    <row r="86" spans="1:4" ht="26.25" customHeight="1">
      <c r="A86" s="8" t="s">
        <v>2</v>
      </c>
      <c r="B86" s="6">
        <v>10000</v>
      </c>
      <c r="C86" s="53"/>
      <c r="D86" s="55"/>
    </row>
    <row r="87" spans="1:4" ht="12.75">
      <c r="A87" s="11" t="s">
        <v>6</v>
      </c>
      <c r="B87" s="3" t="s">
        <v>5</v>
      </c>
      <c r="C87" s="3" t="s">
        <v>3</v>
      </c>
      <c r="D87" s="4" t="s">
        <v>8</v>
      </c>
    </row>
    <row r="88" spans="1:4" ht="53.25" customHeight="1">
      <c r="A88" s="8" t="s">
        <v>1</v>
      </c>
      <c r="B88" s="6">
        <v>71105</v>
      </c>
      <c r="C88" s="62" t="str">
        <f>IF(AND(B88&gt;=B90),"Met PM",IF(AND(B88&lt;B90),"Not Met"))</f>
        <v>Met PM</v>
      </c>
      <c r="D88" s="54"/>
    </row>
    <row r="89" spans="1:4" ht="26.25" customHeight="1">
      <c r="A89" s="48" t="s">
        <v>54</v>
      </c>
      <c r="B89" s="6">
        <f>B90</f>
        <v>10000</v>
      </c>
      <c r="C89" s="63"/>
      <c r="D89" s="54"/>
    </row>
    <row r="90" spans="1:4" ht="26.25" customHeight="1">
      <c r="A90" s="8" t="s">
        <v>2</v>
      </c>
      <c r="B90" s="6">
        <v>10000</v>
      </c>
      <c r="C90" s="53"/>
      <c r="D90" s="55"/>
    </row>
    <row r="91" spans="1:4" ht="12.75">
      <c r="A91" s="11" t="s">
        <v>31</v>
      </c>
      <c r="B91" s="3" t="s">
        <v>5</v>
      </c>
      <c r="C91" s="3" t="s">
        <v>3</v>
      </c>
      <c r="D91" s="4" t="s">
        <v>8</v>
      </c>
    </row>
    <row r="92" spans="1:4" ht="53.25" customHeight="1">
      <c r="A92" s="8" t="s">
        <v>1</v>
      </c>
      <c r="B92" s="6">
        <v>67042</v>
      </c>
      <c r="C92" s="62" t="str">
        <f>IF(AND(B92&gt;=B94),"Met PM",IF(AND(B92&lt;B94),"Not Met"))</f>
        <v>Met PM</v>
      </c>
      <c r="D92" s="54"/>
    </row>
    <row r="93" spans="1:4" ht="26.25" customHeight="1">
      <c r="A93" s="48" t="s">
        <v>54</v>
      </c>
      <c r="B93" s="6">
        <f>B94</f>
        <v>10000</v>
      </c>
      <c r="C93" s="63"/>
      <c r="D93" s="54"/>
    </row>
    <row r="94" spans="1:4" ht="26.25" customHeight="1">
      <c r="A94" s="8" t="s">
        <v>2</v>
      </c>
      <c r="B94" s="6">
        <v>10000</v>
      </c>
      <c r="C94" s="53"/>
      <c r="D94" s="55"/>
    </row>
    <row r="95" ht="12.75">
      <c r="A95" s="12"/>
    </row>
    <row r="96" spans="1:4" ht="12.75">
      <c r="A96" s="59" t="s">
        <v>13</v>
      </c>
      <c r="B96" s="60"/>
      <c r="C96" s="60"/>
      <c r="D96" s="61"/>
    </row>
    <row r="97" spans="1:4" ht="12.75">
      <c r="A97" s="11" t="s">
        <v>0</v>
      </c>
      <c r="B97" s="3" t="s">
        <v>5</v>
      </c>
      <c r="C97" s="3" t="s">
        <v>3</v>
      </c>
      <c r="D97" s="4" t="s">
        <v>8</v>
      </c>
    </row>
    <row r="98" spans="1:4" ht="53.25" customHeight="1">
      <c r="A98" s="8" t="s">
        <v>1</v>
      </c>
      <c r="B98" s="6">
        <v>2048</v>
      </c>
      <c r="C98" s="62" t="str">
        <f>IF(AND(B98&gt;=B100),"Met PM",IF(AND(B98&lt;B100),"Not Met"))</f>
        <v>Met PM</v>
      </c>
      <c r="D98" s="54"/>
    </row>
    <row r="99" spans="1:4" ht="26.25" customHeight="1">
      <c r="A99" s="48" t="s">
        <v>54</v>
      </c>
      <c r="B99" s="6">
        <f>B100</f>
        <v>500</v>
      </c>
      <c r="C99" s="63"/>
      <c r="D99" s="54"/>
    </row>
    <row r="100" spans="1:4" ht="26.25" customHeight="1">
      <c r="A100" s="8" t="s">
        <v>2</v>
      </c>
      <c r="B100" s="6">
        <v>500</v>
      </c>
      <c r="C100" s="53"/>
      <c r="D100" s="55"/>
    </row>
    <row r="101" spans="1:4" ht="12.75">
      <c r="A101" s="11" t="s">
        <v>7</v>
      </c>
      <c r="B101" s="3" t="s">
        <v>5</v>
      </c>
      <c r="C101" s="3" t="s">
        <v>3</v>
      </c>
      <c r="D101" s="4" t="s">
        <v>8</v>
      </c>
    </row>
    <row r="102" spans="1:4" ht="53.25" customHeight="1">
      <c r="A102" s="8" t="s">
        <v>1</v>
      </c>
      <c r="B102" s="6">
        <v>2048</v>
      </c>
      <c r="C102" s="62" t="str">
        <f>IF(AND(B102&gt;=B104),"Met PM",IF(AND(B102&lt;B104),"Not Met"))</f>
        <v>Met PM</v>
      </c>
      <c r="D102" s="54"/>
    </row>
    <row r="103" spans="1:4" ht="26.25" customHeight="1">
      <c r="A103" s="48" t="s">
        <v>54</v>
      </c>
      <c r="B103" s="6">
        <f>B104</f>
        <v>500</v>
      </c>
      <c r="C103" s="63"/>
      <c r="D103" s="54"/>
    </row>
    <row r="104" spans="1:4" ht="26.25" customHeight="1">
      <c r="A104" s="8" t="s">
        <v>2</v>
      </c>
      <c r="B104" s="6">
        <v>500</v>
      </c>
      <c r="C104" s="53"/>
      <c r="D104" s="55"/>
    </row>
    <row r="105" spans="1:4" ht="12.75">
      <c r="A105" s="11" t="s">
        <v>27</v>
      </c>
      <c r="B105" s="3" t="s">
        <v>5</v>
      </c>
      <c r="C105" s="3" t="s">
        <v>3</v>
      </c>
      <c r="D105" s="4" t="s">
        <v>8</v>
      </c>
    </row>
    <row r="106" spans="1:4" ht="53.25" customHeight="1">
      <c r="A106" s="8" t="s">
        <v>1</v>
      </c>
      <c r="B106" s="6">
        <v>2251</v>
      </c>
      <c r="C106" s="62" t="str">
        <f>IF(AND(B106&gt;=B108),"Met PM",IF(AND(B106&lt;B108),"Not Met"))</f>
        <v>Met PM</v>
      </c>
      <c r="D106" s="54"/>
    </row>
    <row r="107" spans="1:4" ht="26.25" customHeight="1">
      <c r="A107" s="48" t="s">
        <v>54</v>
      </c>
      <c r="B107" s="6">
        <f>B108</f>
        <v>500</v>
      </c>
      <c r="C107" s="63"/>
      <c r="D107" s="54"/>
    </row>
    <row r="108" spans="1:4" ht="26.25" customHeight="1">
      <c r="A108" s="8" t="s">
        <v>2</v>
      </c>
      <c r="B108" s="6">
        <v>500</v>
      </c>
      <c r="C108" s="53"/>
      <c r="D108" s="55"/>
    </row>
    <row r="109" spans="1:4" ht="12.75">
      <c r="A109" s="11" t="s">
        <v>64</v>
      </c>
      <c r="B109" s="3" t="s">
        <v>5</v>
      </c>
      <c r="C109" s="3" t="s">
        <v>3</v>
      </c>
      <c r="D109" s="4" t="s">
        <v>8</v>
      </c>
    </row>
    <row r="110" spans="1:4" ht="53.25" customHeight="1">
      <c r="A110" s="8" t="s">
        <v>1</v>
      </c>
      <c r="B110" s="6">
        <v>1</v>
      </c>
      <c r="C110" s="75" t="s">
        <v>36</v>
      </c>
      <c r="D110" s="54"/>
    </row>
    <row r="111" spans="1:4" ht="26.25" customHeight="1">
      <c r="A111" s="48" t="s">
        <v>54</v>
      </c>
      <c r="B111" s="6">
        <v>0</v>
      </c>
      <c r="C111" s="76"/>
      <c r="D111" s="54"/>
    </row>
    <row r="112" spans="1:4" ht="26.25" customHeight="1">
      <c r="A112" s="8" t="s">
        <v>2</v>
      </c>
      <c r="B112" s="6">
        <v>0</v>
      </c>
      <c r="C112" s="77"/>
      <c r="D112" s="55"/>
    </row>
    <row r="113" spans="1:4" ht="12.75">
      <c r="A113" s="11" t="s">
        <v>30</v>
      </c>
      <c r="B113" s="3" t="s">
        <v>5</v>
      </c>
      <c r="C113" s="3" t="s">
        <v>3</v>
      </c>
      <c r="D113" s="4" t="s">
        <v>8</v>
      </c>
    </row>
    <row r="114" spans="1:4" ht="53.25" customHeight="1">
      <c r="A114" s="8" t="s">
        <v>1</v>
      </c>
      <c r="B114" s="6">
        <v>1948</v>
      </c>
      <c r="C114" s="62" t="str">
        <f>IF(AND(B114&gt;=B116),"Met PM",IF(AND(B114&lt;B116),"Not Met"))</f>
        <v>Met PM</v>
      </c>
      <c r="D114" s="54"/>
    </row>
    <row r="115" spans="1:4" ht="26.25" customHeight="1">
      <c r="A115" s="48" t="s">
        <v>54</v>
      </c>
      <c r="B115" s="6">
        <f>B116</f>
        <v>100</v>
      </c>
      <c r="C115" s="63"/>
      <c r="D115" s="54"/>
    </row>
    <row r="116" spans="1:4" ht="26.25" customHeight="1">
      <c r="A116" s="8" t="s">
        <v>2</v>
      </c>
      <c r="B116" s="6">
        <v>100</v>
      </c>
      <c r="C116" s="53"/>
      <c r="D116" s="55"/>
    </row>
    <row r="117" spans="1:4" ht="12.75">
      <c r="A117" s="11" t="s">
        <v>6</v>
      </c>
      <c r="B117" s="3" t="s">
        <v>5</v>
      </c>
      <c r="C117" s="3" t="s">
        <v>3</v>
      </c>
      <c r="D117" s="4" t="s">
        <v>8</v>
      </c>
    </row>
    <row r="118" spans="1:4" ht="53.25" customHeight="1">
      <c r="A118" s="8" t="s">
        <v>1</v>
      </c>
      <c r="B118" s="6">
        <v>1948</v>
      </c>
      <c r="C118" s="62" t="str">
        <f>IF(AND(B118&gt;=B120),"Met PM",IF(AND(B118&lt;B120),"Not Met"))</f>
        <v>Met PM</v>
      </c>
      <c r="D118" s="54"/>
    </row>
    <row r="119" spans="1:4" ht="26.25" customHeight="1">
      <c r="A119" s="48" t="s">
        <v>54</v>
      </c>
      <c r="B119" s="6">
        <f>B120</f>
        <v>100</v>
      </c>
      <c r="C119" s="63"/>
      <c r="D119" s="54"/>
    </row>
    <row r="120" spans="1:4" ht="26.25" customHeight="1">
      <c r="A120" s="8" t="s">
        <v>2</v>
      </c>
      <c r="B120" s="6">
        <v>100</v>
      </c>
      <c r="C120" s="53"/>
      <c r="D120" s="55"/>
    </row>
    <row r="121" spans="1:4" ht="12.75">
      <c r="A121" s="11" t="s">
        <v>31</v>
      </c>
      <c r="B121" s="3" t="s">
        <v>5</v>
      </c>
      <c r="C121" s="3" t="s">
        <v>3</v>
      </c>
      <c r="D121" s="4" t="s">
        <v>8</v>
      </c>
    </row>
    <row r="122" spans="1:4" ht="53.25" customHeight="1">
      <c r="A122" s="8" t="s">
        <v>1</v>
      </c>
      <c r="B122" s="6">
        <v>1948</v>
      </c>
      <c r="C122" s="62" t="str">
        <f>IF(AND(B122&gt;=B124),"Met PM",IF(AND(B122&lt;B124),"Not Met"))</f>
        <v>Met PM</v>
      </c>
      <c r="D122" s="54"/>
    </row>
    <row r="123" spans="1:4" ht="26.25" customHeight="1">
      <c r="A123" s="48" t="s">
        <v>54</v>
      </c>
      <c r="B123" s="6">
        <f>B124</f>
        <v>100</v>
      </c>
      <c r="C123" s="63"/>
      <c r="D123" s="54"/>
    </row>
    <row r="124" spans="1:4" ht="26.25" customHeight="1">
      <c r="A124" s="8" t="s">
        <v>2</v>
      </c>
      <c r="B124" s="6">
        <v>100</v>
      </c>
      <c r="C124" s="53"/>
      <c r="D124" s="55"/>
    </row>
    <row r="125" ht="12.75">
      <c r="A125" s="12"/>
    </row>
    <row r="126" spans="1:4" ht="12.75">
      <c r="A126" s="56" t="s">
        <v>68</v>
      </c>
      <c r="B126" s="56"/>
      <c r="C126" s="56"/>
      <c r="D126" s="56"/>
    </row>
    <row r="127" ht="12.75">
      <c r="A127" s="12"/>
    </row>
    <row r="128" spans="1:4" ht="12.75">
      <c r="A128" s="59" t="s">
        <v>4</v>
      </c>
      <c r="B128" s="60"/>
      <c r="C128" s="60"/>
      <c r="D128" s="61"/>
    </row>
    <row r="129" spans="1:4" ht="12.75">
      <c r="A129" s="11" t="s">
        <v>0</v>
      </c>
      <c r="B129" s="3" t="s">
        <v>5</v>
      </c>
      <c r="C129" s="3" t="s">
        <v>3</v>
      </c>
      <c r="D129" s="4" t="s">
        <v>8</v>
      </c>
    </row>
    <row r="130" spans="1:4" ht="53.25" customHeight="1">
      <c r="A130" s="14" t="s">
        <v>1</v>
      </c>
      <c r="B130" s="6">
        <v>235</v>
      </c>
      <c r="C130" s="62" t="str">
        <f>IF(AND(B130&gt;=B132),"Met PM",IF(AND(B130&lt;B132),"Not Met"))</f>
        <v>Met PM</v>
      </c>
      <c r="D130" s="54"/>
    </row>
    <row r="131" spans="1:4" ht="26.25" customHeight="1">
      <c r="A131" s="48" t="s">
        <v>54</v>
      </c>
      <c r="B131" s="6">
        <f>B132</f>
        <v>233</v>
      </c>
      <c r="C131" s="63"/>
      <c r="D131" s="54"/>
    </row>
    <row r="132" spans="1:4" ht="26.25" customHeight="1">
      <c r="A132" s="14" t="s">
        <v>2</v>
      </c>
      <c r="B132" s="6">
        <v>233</v>
      </c>
      <c r="C132" s="53"/>
      <c r="D132" s="55"/>
    </row>
    <row r="133" spans="1:4" ht="12.75">
      <c r="A133" s="45" t="s">
        <v>47</v>
      </c>
      <c r="B133" s="17"/>
      <c r="C133" s="17"/>
      <c r="D133" s="18"/>
    </row>
    <row r="134" spans="1:4" ht="12.75">
      <c r="A134" s="11" t="s">
        <v>30</v>
      </c>
      <c r="B134" s="3" t="s">
        <v>5</v>
      </c>
      <c r="C134" s="3" t="s">
        <v>3</v>
      </c>
      <c r="D134" s="4" t="s">
        <v>8</v>
      </c>
    </row>
    <row r="135" spans="1:4" ht="53.25" customHeight="1">
      <c r="A135" s="14" t="s">
        <v>1</v>
      </c>
      <c r="B135" s="6">
        <v>46</v>
      </c>
      <c r="C135" s="83" t="str">
        <f>IF(AND(B135&gt;=B137),"Met PM",IF(AND(B135&lt;B137),"Not Met"))</f>
        <v>Not Met</v>
      </c>
      <c r="D135" s="54"/>
    </row>
    <row r="136" spans="1:4" ht="26.25" customHeight="1">
      <c r="A136" s="48" t="s">
        <v>54</v>
      </c>
      <c r="B136" s="6">
        <f>B137</f>
        <v>50</v>
      </c>
      <c r="C136" s="84"/>
      <c r="D136" s="54"/>
    </row>
    <row r="137" spans="1:4" ht="26.25" customHeight="1">
      <c r="A137" s="14" t="s">
        <v>2</v>
      </c>
      <c r="B137" s="6">
        <v>50</v>
      </c>
      <c r="C137" s="85"/>
      <c r="D137" s="55"/>
    </row>
    <row r="138" spans="1:4" ht="12.75">
      <c r="A138" s="16" t="s">
        <v>51</v>
      </c>
      <c r="B138" s="42"/>
      <c r="C138" s="17"/>
      <c r="D138" s="18"/>
    </row>
    <row r="139" spans="1:4" ht="12.75">
      <c r="A139" s="11" t="s">
        <v>6</v>
      </c>
      <c r="B139" s="41" t="s">
        <v>5</v>
      </c>
      <c r="C139" s="37" t="s">
        <v>3</v>
      </c>
      <c r="D139" s="38" t="s">
        <v>8</v>
      </c>
    </row>
    <row r="140" spans="1:4" ht="53.25" customHeight="1">
      <c r="A140" s="14" t="s">
        <v>1</v>
      </c>
      <c r="B140" s="6">
        <v>17</v>
      </c>
      <c r="C140" s="62" t="str">
        <f>IF(AND(B140&gt;=B142),"Met PM",IF(AND(B140&lt;B142),"Not Met"))</f>
        <v>Met PM</v>
      </c>
      <c r="D140" s="93"/>
    </row>
    <row r="141" spans="1:4" ht="26.25" customHeight="1">
      <c r="A141" s="48" t="s">
        <v>54</v>
      </c>
      <c r="B141" s="6">
        <f>B142</f>
        <v>10</v>
      </c>
      <c r="C141" s="63"/>
      <c r="D141" s="94"/>
    </row>
    <row r="142" spans="1:4" ht="26.25" customHeight="1">
      <c r="A142" s="14" t="s">
        <v>2</v>
      </c>
      <c r="B142" s="6">
        <v>10</v>
      </c>
      <c r="C142" s="53"/>
      <c r="D142" s="95"/>
    </row>
    <row r="143" spans="1:4" ht="12.75">
      <c r="A143" s="16" t="s">
        <v>48</v>
      </c>
      <c r="B143" s="17"/>
      <c r="C143" s="17"/>
      <c r="D143" s="18"/>
    </row>
    <row r="144" spans="1:4" ht="12.75">
      <c r="A144" s="11" t="s">
        <v>6</v>
      </c>
      <c r="B144" s="3" t="s">
        <v>5</v>
      </c>
      <c r="C144" s="3" t="s">
        <v>3</v>
      </c>
      <c r="D144" s="4" t="s">
        <v>8</v>
      </c>
    </row>
    <row r="145" spans="1:4" ht="53.25" customHeight="1">
      <c r="A145" s="14" t="s">
        <v>1</v>
      </c>
      <c r="B145" s="6">
        <v>18</v>
      </c>
      <c r="C145" s="62" t="str">
        <f>IF(AND(B145&gt;=B147),"Met PM",IF(AND(B145&lt;B147),"Not Met"))</f>
        <v>Met PM</v>
      </c>
      <c r="D145" s="54"/>
    </row>
    <row r="146" spans="1:4" ht="26.25" customHeight="1">
      <c r="A146" s="48" t="s">
        <v>54</v>
      </c>
      <c r="B146" s="6">
        <f>B147</f>
        <v>10</v>
      </c>
      <c r="C146" s="63"/>
      <c r="D146" s="54"/>
    </row>
    <row r="147" spans="1:4" ht="26.25" customHeight="1">
      <c r="A147" s="14" t="s">
        <v>2</v>
      </c>
      <c r="B147" s="6">
        <v>10</v>
      </c>
      <c r="C147" s="53"/>
      <c r="D147" s="55"/>
    </row>
    <row r="148" spans="1:4" ht="12.75">
      <c r="A148" s="52" t="s">
        <v>64</v>
      </c>
      <c r="B148" s="49"/>
      <c r="C148" s="50"/>
      <c r="D148" s="51"/>
    </row>
    <row r="149" spans="1:4" ht="12.75">
      <c r="A149" s="11" t="s">
        <v>64</v>
      </c>
      <c r="B149" s="3" t="s">
        <v>5</v>
      </c>
      <c r="C149" s="3" t="s">
        <v>72</v>
      </c>
      <c r="D149" s="4" t="s">
        <v>8</v>
      </c>
    </row>
    <row r="150" spans="1:4" ht="53.25" customHeight="1">
      <c r="A150" s="8" t="s">
        <v>1</v>
      </c>
      <c r="B150" s="6">
        <v>1499</v>
      </c>
      <c r="C150" s="62" t="str">
        <f>IF(AND(B150&gt;=B152),"Met PM",IF(AND(B150&lt;B152),"Not Met"))</f>
        <v>Met PM</v>
      </c>
      <c r="D150" s="54"/>
    </row>
    <row r="151" spans="1:4" ht="26.25" customHeight="1">
      <c r="A151" s="48" t="s">
        <v>54</v>
      </c>
      <c r="B151" s="6">
        <f>B152</f>
        <v>500</v>
      </c>
      <c r="C151" s="63"/>
      <c r="D151" s="54"/>
    </row>
    <row r="152" spans="1:4" ht="26.25" customHeight="1">
      <c r="A152" s="8" t="s">
        <v>2</v>
      </c>
      <c r="B152" s="6">
        <v>500</v>
      </c>
      <c r="C152" s="53"/>
      <c r="D152" s="55"/>
    </row>
    <row r="153" spans="1:4" ht="12.75">
      <c r="A153" s="16" t="s">
        <v>49</v>
      </c>
      <c r="B153" s="17"/>
      <c r="C153" s="17"/>
      <c r="D153" s="18"/>
    </row>
    <row r="154" spans="1:4" ht="12.75">
      <c r="A154" s="11" t="s">
        <v>31</v>
      </c>
      <c r="B154" s="3" t="s">
        <v>5</v>
      </c>
      <c r="C154" s="3" t="s">
        <v>3</v>
      </c>
      <c r="D154" s="4" t="s">
        <v>8</v>
      </c>
    </row>
    <row r="155" spans="1:4" ht="53.25" customHeight="1">
      <c r="A155" s="14" t="s">
        <v>1</v>
      </c>
      <c r="B155" s="6">
        <v>29</v>
      </c>
      <c r="C155" s="62" t="str">
        <f>IF(AND(B155&gt;=B157),"Met PM",IF(AND(B155&lt;B157),"Not Met"))</f>
        <v>Met PM</v>
      </c>
      <c r="D155" s="54"/>
    </row>
    <row r="156" spans="1:4" ht="26.25" customHeight="1">
      <c r="A156" s="48" t="s">
        <v>54</v>
      </c>
      <c r="B156" s="6">
        <f>B157</f>
        <v>25</v>
      </c>
      <c r="C156" s="63"/>
      <c r="D156" s="54"/>
    </row>
    <row r="157" spans="1:4" ht="26.25" customHeight="1">
      <c r="A157" s="14" t="s">
        <v>2</v>
      </c>
      <c r="B157" s="6">
        <v>25</v>
      </c>
      <c r="C157" s="53"/>
      <c r="D157" s="55"/>
    </row>
    <row r="158" ht="12" customHeight="1">
      <c r="A158" s="12"/>
    </row>
    <row r="159" spans="1:4" ht="12.75">
      <c r="A159" s="92" t="s">
        <v>71</v>
      </c>
      <c r="B159" s="92"/>
      <c r="C159" s="92"/>
      <c r="D159" s="92"/>
    </row>
    <row r="160" ht="9.75" customHeight="1">
      <c r="A160" s="12"/>
    </row>
    <row r="161" spans="1:4" ht="41.25" customHeight="1">
      <c r="A161" s="57" t="s">
        <v>60</v>
      </c>
      <c r="B161" s="57"/>
      <c r="C161" s="57"/>
      <c r="D161" s="57"/>
    </row>
  </sheetData>
  <sheetProtection/>
  <protectedRanges>
    <protectedRange sqref="D8:D10 D12:D14 D16:D18 D20:D22 D24:D26 D28:D30 D32:D34 D38:D40 D42:D44 D46:D48 D50:D52 D54:D56 D58:D60 D62:D64 D68:D70 D72:D74 D76:D78 D80:D82 D84:D86 D88:D90 D92:D94" name="Range1"/>
  </protectedRanges>
  <mergeCells count="81">
    <mergeCell ref="C80:C82"/>
    <mergeCell ref="D80:D82"/>
    <mergeCell ref="C58:C60"/>
    <mergeCell ref="D58:D60"/>
    <mergeCell ref="C68:C70"/>
    <mergeCell ref="D68:D70"/>
    <mergeCell ref="A66:D66"/>
    <mergeCell ref="C62:C64"/>
    <mergeCell ref="D62:D64"/>
    <mergeCell ref="A6:D6"/>
    <mergeCell ref="A36:D36"/>
    <mergeCell ref="D42:D44"/>
    <mergeCell ref="C46:C48"/>
    <mergeCell ref="D46:D48"/>
    <mergeCell ref="C38:C40"/>
    <mergeCell ref="D38:D40"/>
    <mergeCell ref="C20:C22"/>
    <mergeCell ref="D20:D22"/>
    <mergeCell ref="C16:C18"/>
    <mergeCell ref="A1:D1"/>
    <mergeCell ref="A161:D161"/>
    <mergeCell ref="A2:D2"/>
    <mergeCell ref="A3:C3"/>
    <mergeCell ref="A4:C4"/>
    <mergeCell ref="D3:D4"/>
    <mergeCell ref="D16:D18"/>
    <mergeCell ref="C42:C44"/>
    <mergeCell ref="C12:C14"/>
    <mergeCell ref="D12:D14"/>
    <mergeCell ref="D54:D56"/>
    <mergeCell ref="C50:C52"/>
    <mergeCell ref="D50:D52"/>
    <mergeCell ref="C54:C56"/>
    <mergeCell ref="D110:D112"/>
    <mergeCell ref="C84:C86"/>
    <mergeCell ref="D84:D86"/>
    <mergeCell ref="C72:C74"/>
    <mergeCell ref="D72:D74"/>
    <mergeCell ref="C76:C78"/>
    <mergeCell ref="D76:D78"/>
    <mergeCell ref="C92:C94"/>
    <mergeCell ref="C88:C90"/>
    <mergeCell ref="D88:D90"/>
    <mergeCell ref="C155:C157"/>
    <mergeCell ref="D155:D157"/>
    <mergeCell ref="C130:C132"/>
    <mergeCell ref="D130:D132"/>
    <mergeCell ref="C135:C137"/>
    <mergeCell ref="D135:D137"/>
    <mergeCell ref="C145:C147"/>
    <mergeCell ref="C140:C142"/>
    <mergeCell ref="D145:D147"/>
    <mergeCell ref="D140:D142"/>
    <mergeCell ref="A159:D159"/>
    <mergeCell ref="C8:C10"/>
    <mergeCell ref="D8:D10"/>
    <mergeCell ref="C24:C26"/>
    <mergeCell ref="D24:D26"/>
    <mergeCell ref="C28:C30"/>
    <mergeCell ref="D28:D30"/>
    <mergeCell ref="C32:C34"/>
    <mergeCell ref="D32:D34"/>
    <mergeCell ref="C106:C108"/>
    <mergeCell ref="C102:C104"/>
    <mergeCell ref="C122:C124"/>
    <mergeCell ref="D122:D124"/>
    <mergeCell ref="D102:D104"/>
    <mergeCell ref="D106:D108"/>
    <mergeCell ref="C114:C116"/>
    <mergeCell ref="D114:D116"/>
    <mergeCell ref="C118:C120"/>
    <mergeCell ref="D118:D120"/>
    <mergeCell ref="C110:C112"/>
    <mergeCell ref="A96:D96"/>
    <mergeCell ref="D92:D94"/>
    <mergeCell ref="C98:C100"/>
    <mergeCell ref="D98:D100"/>
    <mergeCell ref="C150:C152"/>
    <mergeCell ref="D150:D152"/>
    <mergeCell ref="A126:D126"/>
    <mergeCell ref="A128:D128"/>
  </mergeCells>
  <printOptions/>
  <pageMargins left="0.33" right="0.4" top="0.52" bottom="0.72" header="0.5" footer="0.5"/>
  <pageSetup horizontalDpi="600" verticalDpi="600" orientation="portrait" r:id="rId1"/>
  <headerFooter alignWithMargins="0">
    <oddFooter>&amp;L&amp;9 08/10/2009 &amp;A&amp;R&amp;9CCSC HOM 09-32 Page &amp;P of &amp;N</oddFooter>
  </headerFooter>
  <rowBreaks count="6" manualBreakCount="6">
    <brk id="22" max="255" man="1"/>
    <brk id="44" max="255" man="1"/>
    <brk id="65" max="255" man="1"/>
    <brk id="86" max="255" man="1"/>
    <brk id="108" max="255" man="1"/>
    <brk id="132" max="255" man="1"/>
  </rowBreaks>
</worksheet>
</file>

<file path=xl/worksheets/sheet6.xml><?xml version="1.0" encoding="utf-8"?>
<worksheet xmlns="http://schemas.openxmlformats.org/spreadsheetml/2006/main" xmlns:r="http://schemas.openxmlformats.org/officeDocument/2006/relationships">
  <dimension ref="A1:E72"/>
  <sheetViews>
    <sheetView view="pageBreakPreview" zoomScale="85" zoomScaleNormal="115" zoomScaleSheetLayoutView="85" workbookViewId="0" topLeftCell="A58">
      <selection activeCell="D26" sqref="D26:D28"/>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6" t="s">
        <v>65</v>
      </c>
      <c r="B1" s="66"/>
      <c r="C1" s="66"/>
      <c r="D1" s="66"/>
      <c r="E1" s="15"/>
    </row>
    <row r="2" spans="1:4" ht="15.75">
      <c r="A2" s="67" t="s">
        <v>16</v>
      </c>
      <c r="B2" s="68"/>
      <c r="C2" s="68"/>
      <c r="D2" s="69"/>
    </row>
    <row r="3" spans="1:4" ht="60" customHeight="1">
      <c r="A3" s="70" t="s">
        <v>33</v>
      </c>
      <c r="B3" s="71"/>
      <c r="C3" s="72"/>
      <c r="D3" s="73" t="s">
        <v>61</v>
      </c>
    </row>
    <row r="4" spans="1:4" ht="84.75" customHeight="1">
      <c r="A4" s="70" t="s">
        <v>24</v>
      </c>
      <c r="B4" s="71"/>
      <c r="C4" s="72"/>
      <c r="D4" s="74"/>
    </row>
    <row r="5" ht="6.75" customHeight="1"/>
    <row r="6" spans="1:4" ht="12.75">
      <c r="A6" s="59" t="s">
        <v>10</v>
      </c>
      <c r="B6" s="60"/>
      <c r="C6" s="60"/>
      <c r="D6" s="61"/>
    </row>
    <row r="7" spans="1:4" ht="12.75">
      <c r="A7" s="2" t="s">
        <v>0</v>
      </c>
      <c r="B7" s="3" t="s">
        <v>5</v>
      </c>
      <c r="C7" s="3" t="s">
        <v>3</v>
      </c>
      <c r="D7" s="4" t="s">
        <v>8</v>
      </c>
    </row>
    <row r="8" spans="1:4" ht="53.25" customHeight="1">
      <c r="A8" s="5" t="s">
        <v>1</v>
      </c>
      <c r="B8" s="6">
        <v>1998</v>
      </c>
      <c r="C8" s="62" t="str">
        <f>IF(AND(B8&gt;=B10),"Met PM",IF(AND(B8&lt;B10),"Not Met"))</f>
        <v>Met PM</v>
      </c>
      <c r="D8" s="54"/>
    </row>
    <row r="9" spans="1:4" ht="26.25" customHeight="1">
      <c r="A9" s="48" t="s">
        <v>54</v>
      </c>
      <c r="B9" s="6">
        <f>B10</f>
        <v>500</v>
      </c>
      <c r="C9" s="63"/>
      <c r="D9" s="54"/>
    </row>
    <row r="10" spans="1:4" ht="26.25" customHeight="1">
      <c r="A10" s="5" t="s">
        <v>2</v>
      </c>
      <c r="B10" s="6">
        <v>500</v>
      </c>
      <c r="C10" s="53"/>
      <c r="D10" s="55"/>
    </row>
    <row r="11" spans="1:4" ht="12.75">
      <c r="A11" s="2" t="s">
        <v>6</v>
      </c>
      <c r="B11" s="3" t="s">
        <v>5</v>
      </c>
      <c r="C11" s="3" t="s">
        <v>3</v>
      </c>
      <c r="D11" s="4" t="s">
        <v>8</v>
      </c>
    </row>
    <row r="12" spans="1:4" ht="53.25" customHeight="1">
      <c r="A12" s="5" t="s">
        <v>1</v>
      </c>
      <c r="B12" s="6">
        <v>1251</v>
      </c>
      <c r="C12" s="62" t="str">
        <f>IF(AND(B12&gt;=B14),"Met PM",IF(AND(B12&lt;B14),"Not Met"))</f>
        <v>Met PM</v>
      </c>
      <c r="D12" s="54"/>
    </row>
    <row r="13" spans="1:4" ht="26.25" customHeight="1">
      <c r="A13" s="48" t="s">
        <v>54</v>
      </c>
      <c r="B13" s="6">
        <f>B14</f>
        <v>200</v>
      </c>
      <c r="C13" s="63"/>
      <c r="D13" s="54"/>
    </row>
    <row r="14" spans="1:4" ht="26.25" customHeight="1">
      <c r="A14" s="5" t="s">
        <v>2</v>
      </c>
      <c r="B14" s="6">
        <v>200</v>
      </c>
      <c r="C14" s="53"/>
      <c r="D14" s="55"/>
    </row>
    <row r="15" spans="1:4" ht="12.75">
      <c r="A15" s="2" t="s">
        <v>31</v>
      </c>
      <c r="B15" s="3" t="s">
        <v>5</v>
      </c>
      <c r="C15" s="3" t="s">
        <v>3</v>
      </c>
      <c r="D15" s="4" t="s">
        <v>8</v>
      </c>
    </row>
    <row r="16" spans="1:4" ht="53.25" customHeight="1">
      <c r="A16" s="5" t="s">
        <v>1</v>
      </c>
      <c r="B16" s="6">
        <v>2668</v>
      </c>
      <c r="C16" s="62" t="str">
        <f>IF(AND(B16&gt;=B18),"Met PM",IF(AND(B16&lt;B18),"Not Met"))</f>
        <v>Met PM</v>
      </c>
      <c r="D16" s="54"/>
    </row>
    <row r="17" spans="1:4" ht="26.25" customHeight="1">
      <c r="A17" s="48" t="s">
        <v>54</v>
      </c>
      <c r="B17" s="6">
        <f>B18</f>
        <v>200</v>
      </c>
      <c r="C17" s="63"/>
      <c r="D17" s="54"/>
    </row>
    <row r="18" spans="1:4" ht="26.25" customHeight="1">
      <c r="A18" s="5" t="s">
        <v>2</v>
      </c>
      <c r="B18" s="6">
        <v>200</v>
      </c>
      <c r="C18" s="53"/>
      <c r="D18" s="55"/>
    </row>
    <row r="19" spans="1:2" ht="12.75">
      <c r="A19" s="7"/>
      <c r="B19" s="1"/>
    </row>
    <row r="20" spans="1:4" ht="12.75">
      <c r="A20" s="59" t="s">
        <v>11</v>
      </c>
      <c r="B20" s="60"/>
      <c r="C20" s="60"/>
      <c r="D20" s="61"/>
    </row>
    <row r="21" spans="1:4" ht="12.75">
      <c r="A21" s="2" t="s">
        <v>0</v>
      </c>
      <c r="B21" s="3" t="s">
        <v>5</v>
      </c>
      <c r="C21" s="3" t="s">
        <v>3</v>
      </c>
      <c r="D21" s="4" t="s">
        <v>8</v>
      </c>
    </row>
    <row r="22" spans="1:4" ht="53.25" customHeight="1">
      <c r="A22" s="5" t="s">
        <v>1</v>
      </c>
      <c r="B22" s="6">
        <v>3</v>
      </c>
      <c r="C22" s="83" t="str">
        <f>IF(AND(B22&gt;=B24),"Met PM",IF(AND(B22&lt;B24),"Not Met"))</f>
        <v>Not Met</v>
      </c>
      <c r="D22" s="54"/>
    </row>
    <row r="23" spans="1:4" ht="26.25" customHeight="1">
      <c r="A23" s="48" t="s">
        <v>54</v>
      </c>
      <c r="B23" s="6">
        <f>B24</f>
        <v>12</v>
      </c>
      <c r="C23" s="84"/>
      <c r="D23" s="54"/>
    </row>
    <row r="24" spans="1:4" ht="26.25" customHeight="1">
      <c r="A24" s="8" t="s">
        <v>2</v>
      </c>
      <c r="B24" s="6">
        <v>12</v>
      </c>
      <c r="C24" s="85"/>
      <c r="D24" s="55"/>
    </row>
    <row r="25" spans="1:4" ht="12.75">
      <c r="A25" s="2" t="s">
        <v>6</v>
      </c>
      <c r="B25" s="3" t="s">
        <v>5</v>
      </c>
      <c r="C25" s="3" t="s">
        <v>3</v>
      </c>
      <c r="D25" s="4" t="s">
        <v>8</v>
      </c>
    </row>
    <row r="26" spans="1:4" ht="53.25" customHeight="1">
      <c r="A26" s="5" t="s">
        <v>1</v>
      </c>
      <c r="B26" s="6">
        <v>0</v>
      </c>
      <c r="C26" s="96" t="s">
        <v>36</v>
      </c>
      <c r="D26" s="54"/>
    </row>
    <row r="27" spans="1:4" ht="26.25" customHeight="1">
      <c r="A27" s="48" t="s">
        <v>54</v>
      </c>
      <c r="B27" s="6"/>
      <c r="C27" s="97"/>
      <c r="D27" s="54"/>
    </row>
    <row r="28" spans="1:4" ht="26.25" customHeight="1">
      <c r="A28" s="8" t="s">
        <v>2</v>
      </c>
      <c r="B28" s="6"/>
      <c r="C28" s="98"/>
      <c r="D28" s="55"/>
    </row>
    <row r="29" spans="1:4" ht="12.75">
      <c r="A29" s="2" t="s">
        <v>31</v>
      </c>
      <c r="B29" s="3" t="s">
        <v>5</v>
      </c>
      <c r="C29" s="3" t="s">
        <v>3</v>
      </c>
      <c r="D29" s="4" t="s">
        <v>8</v>
      </c>
    </row>
    <row r="30" spans="1:4" ht="53.25" customHeight="1">
      <c r="A30" s="5" t="s">
        <v>1</v>
      </c>
      <c r="B30" s="6">
        <v>0</v>
      </c>
      <c r="C30" s="96" t="s">
        <v>50</v>
      </c>
      <c r="D30" s="54"/>
    </row>
    <row r="31" spans="1:4" ht="26.25" customHeight="1">
      <c r="A31" s="48" t="s">
        <v>54</v>
      </c>
      <c r="B31" s="6"/>
      <c r="C31" s="97"/>
      <c r="D31" s="54"/>
    </row>
    <row r="32" spans="1:4" ht="26.25" customHeight="1">
      <c r="A32" s="8" t="s">
        <v>2</v>
      </c>
      <c r="B32" s="6"/>
      <c r="C32" s="98"/>
      <c r="D32" s="55"/>
    </row>
    <row r="33" ht="12.75">
      <c r="A33" s="9"/>
    </row>
    <row r="34" spans="1:4" ht="12.75">
      <c r="A34" s="59" t="s">
        <v>12</v>
      </c>
      <c r="B34" s="60"/>
      <c r="C34" s="60"/>
      <c r="D34" s="61"/>
    </row>
    <row r="35" spans="1:4" ht="12.75">
      <c r="A35" s="11" t="s">
        <v>0</v>
      </c>
      <c r="B35" s="3" t="s">
        <v>5</v>
      </c>
      <c r="C35" s="3" t="s">
        <v>3</v>
      </c>
      <c r="D35" s="4" t="s">
        <v>8</v>
      </c>
    </row>
    <row r="36" spans="1:4" ht="53.25" customHeight="1">
      <c r="A36" s="8" t="s">
        <v>1</v>
      </c>
      <c r="B36" s="6">
        <v>699604</v>
      </c>
      <c r="C36" s="62" t="str">
        <f>IF(AND(B36&gt;=B38),"Met PM",IF(AND(B36&lt;B38),"Not Met"))</f>
        <v>Met PM</v>
      </c>
      <c r="D36" s="54"/>
    </row>
    <row r="37" spans="1:4" ht="26.25" customHeight="1">
      <c r="A37" s="48" t="s">
        <v>54</v>
      </c>
      <c r="B37" s="6">
        <f>B38</f>
        <v>500000</v>
      </c>
      <c r="C37" s="63"/>
      <c r="D37" s="54"/>
    </row>
    <row r="38" spans="1:4" ht="26.25" customHeight="1">
      <c r="A38" s="8" t="s">
        <v>2</v>
      </c>
      <c r="B38" s="6">
        <v>500000</v>
      </c>
      <c r="C38" s="53"/>
      <c r="D38" s="55"/>
    </row>
    <row r="39" spans="1:4" ht="12.75">
      <c r="A39" s="11" t="s">
        <v>6</v>
      </c>
      <c r="B39" s="3" t="s">
        <v>5</v>
      </c>
      <c r="C39" s="3" t="s">
        <v>3</v>
      </c>
      <c r="D39" s="4" t="s">
        <v>8</v>
      </c>
    </row>
    <row r="40" spans="1:4" ht="53.25" customHeight="1">
      <c r="A40" s="8" t="s">
        <v>1</v>
      </c>
      <c r="B40" s="6">
        <v>31983</v>
      </c>
      <c r="C40" s="62" t="str">
        <f>IF(AND(B40&gt;=B42),"Met PM",IF(AND(B40&lt;B42),"Not Met"))</f>
        <v>Met PM</v>
      </c>
      <c r="D40" s="54"/>
    </row>
    <row r="41" spans="1:4" ht="26.25" customHeight="1">
      <c r="A41" s="48" t="s">
        <v>54</v>
      </c>
      <c r="B41" s="6">
        <f>B42</f>
        <v>20000</v>
      </c>
      <c r="C41" s="63"/>
      <c r="D41" s="54"/>
    </row>
    <row r="42" spans="1:4" ht="26.25" customHeight="1">
      <c r="A42" s="8" t="s">
        <v>2</v>
      </c>
      <c r="B42" s="6">
        <v>20000</v>
      </c>
      <c r="C42" s="53"/>
      <c r="D42" s="55"/>
    </row>
    <row r="43" spans="1:4" ht="12.75">
      <c r="A43" s="11" t="s">
        <v>31</v>
      </c>
      <c r="B43" s="3" t="s">
        <v>5</v>
      </c>
      <c r="C43" s="3" t="s">
        <v>3</v>
      </c>
      <c r="D43" s="4" t="s">
        <v>8</v>
      </c>
    </row>
    <row r="44" spans="1:4" ht="53.25" customHeight="1">
      <c r="A44" s="8" t="s">
        <v>1</v>
      </c>
      <c r="B44" s="6">
        <v>29256</v>
      </c>
      <c r="C44" s="62" t="str">
        <f>IF(AND(B44&gt;=B46),"Met PM",IF(AND(B44&lt;B46),"Not Met"))</f>
        <v>Met PM</v>
      </c>
      <c r="D44" s="54"/>
    </row>
    <row r="45" spans="1:4" ht="26.25" customHeight="1">
      <c r="A45" s="48" t="s">
        <v>54</v>
      </c>
      <c r="B45" s="6">
        <f>B46</f>
        <v>20000</v>
      </c>
      <c r="C45" s="63"/>
      <c r="D45" s="54"/>
    </row>
    <row r="46" spans="1:4" ht="26.25" customHeight="1">
      <c r="A46" s="8" t="s">
        <v>2</v>
      </c>
      <c r="B46" s="6">
        <v>20000</v>
      </c>
      <c r="C46" s="53"/>
      <c r="D46" s="55"/>
    </row>
    <row r="47" ht="12.75">
      <c r="A47" s="12"/>
    </row>
    <row r="48" spans="1:4" ht="12.75">
      <c r="A48" s="59" t="s">
        <v>13</v>
      </c>
      <c r="B48" s="60"/>
      <c r="C48" s="60"/>
      <c r="D48" s="61"/>
    </row>
    <row r="49" spans="1:4" ht="12.75">
      <c r="A49" s="11" t="s">
        <v>0</v>
      </c>
      <c r="B49" s="3" t="s">
        <v>5</v>
      </c>
      <c r="C49" s="3" t="s">
        <v>3</v>
      </c>
      <c r="D49" s="4" t="s">
        <v>8</v>
      </c>
    </row>
    <row r="50" spans="1:4" ht="53.25" customHeight="1">
      <c r="A50" s="8" t="s">
        <v>1</v>
      </c>
      <c r="B50" s="6">
        <v>50</v>
      </c>
      <c r="C50" s="62" t="str">
        <f>IF(AND(B50&gt;=B52),"Met PM",IF(AND(B50&lt;B52),"Not Met"))</f>
        <v>Met PM</v>
      </c>
      <c r="D50" s="54"/>
    </row>
    <row r="51" spans="1:4" ht="26.25" customHeight="1">
      <c r="A51" s="48" t="s">
        <v>54</v>
      </c>
      <c r="B51" s="6">
        <f>B52</f>
        <v>42</v>
      </c>
      <c r="C51" s="63"/>
      <c r="D51" s="54"/>
    </row>
    <row r="52" spans="1:4" ht="26.25" customHeight="1">
      <c r="A52" s="8" t="s">
        <v>2</v>
      </c>
      <c r="B52" s="6">
        <v>42</v>
      </c>
      <c r="C52" s="53"/>
      <c r="D52" s="55"/>
    </row>
    <row r="53" spans="1:4" ht="12.75">
      <c r="A53" s="11" t="s">
        <v>6</v>
      </c>
      <c r="B53" s="3" t="s">
        <v>5</v>
      </c>
      <c r="C53" s="3" t="s">
        <v>3</v>
      </c>
      <c r="D53" s="4" t="s">
        <v>8</v>
      </c>
    </row>
    <row r="54" spans="1:4" ht="53.25" customHeight="1">
      <c r="A54" s="8" t="s">
        <v>1</v>
      </c>
      <c r="B54" s="6">
        <v>51</v>
      </c>
      <c r="C54" s="62" t="str">
        <f>IF(AND(B54&gt;=B56),"Met PM",IF(AND(B54&lt;B56),"Not Met"))</f>
        <v>Met PM</v>
      </c>
      <c r="D54" s="54"/>
    </row>
    <row r="55" spans="1:4" ht="26.25" customHeight="1">
      <c r="A55" s="48" t="s">
        <v>54</v>
      </c>
      <c r="B55" s="6">
        <f>B56</f>
        <v>42</v>
      </c>
      <c r="C55" s="63"/>
      <c r="D55" s="54"/>
    </row>
    <row r="56" spans="1:4" ht="26.25" customHeight="1">
      <c r="A56" s="8" t="s">
        <v>2</v>
      </c>
      <c r="B56" s="6">
        <v>42</v>
      </c>
      <c r="C56" s="53"/>
      <c r="D56" s="55"/>
    </row>
    <row r="57" spans="1:4" ht="12.75">
      <c r="A57" s="11" t="s">
        <v>31</v>
      </c>
      <c r="B57" s="3" t="s">
        <v>5</v>
      </c>
      <c r="C57" s="3" t="s">
        <v>3</v>
      </c>
      <c r="D57" s="4" t="s">
        <v>8</v>
      </c>
    </row>
    <row r="58" spans="1:4" ht="53.25" customHeight="1">
      <c r="A58" s="8" t="s">
        <v>1</v>
      </c>
      <c r="B58" s="6">
        <v>40</v>
      </c>
      <c r="C58" s="83" t="str">
        <f>IF(AND(B58&gt;=B60),"Met PM",IF(AND(B58&lt;B60),"Not Met"))</f>
        <v>Not Met</v>
      </c>
      <c r="D58" s="54"/>
    </row>
    <row r="59" spans="1:4" ht="26.25" customHeight="1">
      <c r="A59" s="48" t="s">
        <v>54</v>
      </c>
      <c r="B59" s="6">
        <f>B60</f>
        <v>42</v>
      </c>
      <c r="C59" s="84"/>
      <c r="D59" s="54"/>
    </row>
    <row r="60" spans="1:4" ht="26.25" customHeight="1">
      <c r="A60" s="8" t="s">
        <v>2</v>
      </c>
      <c r="B60" s="6">
        <v>42</v>
      </c>
      <c r="C60" s="85"/>
      <c r="D60" s="55"/>
    </row>
    <row r="61" ht="7.5" customHeight="1">
      <c r="A61" s="12"/>
    </row>
    <row r="62" spans="1:4" ht="12.75">
      <c r="A62" s="56" t="s">
        <v>68</v>
      </c>
      <c r="B62" s="56"/>
      <c r="C62" s="56"/>
      <c r="D62" s="56"/>
    </row>
    <row r="63" ht="9" customHeight="1">
      <c r="A63" s="12"/>
    </row>
    <row r="64" spans="1:4" ht="12.75">
      <c r="A64" s="59" t="s">
        <v>4</v>
      </c>
      <c r="B64" s="60"/>
      <c r="C64" s="60"/>
      <c r="D64" s="61"/>
    </row>
    <row r="65" spans="1:4" ht="12.75">
      <c r="A65" s="11" t="s">
        <v>0</v>
      </c>
      <c r="B65" s="3" t="s">
        <v>5</v>
      </c>
      <c r="C65" s="3" t="s">
        <v>3</v>
      </c>
      <c r="D65" s="4" t="s">
        <v>8</v>
      </c>
    </row>
    <row r="66" spans="1:4" ht="53.25" customHeight="1">
      <c r="A66" s="14" t="s">
        <v>1</v>
      </c>
      <c r="B66" s="6">
        <v>53</v>
      </c>
      <c r="C66" s="83" t="str">
        <f>IF(AND(B66&gt;=B68),"Met PM",IF(AND(B66&lt;B68),"Not Met"))</f>
        <v>Not Met</v>
      </c>
      <c r="D66" s="54"/>
    </row>
    <row r="67" spans="1:4" ht="26.25" customHeight="1">
      <c r="A67" s="48" t="s">
        <v>54</v>
      </c>
      <c r="B67" s="6">
        <f>B68</f>
        <v>56</v>
      </c>
      <c r="C67" s="84"/>
      <c r="D67" s="54"/>
    </row>
    <row r="68" spans="1:4" ht="26.25" customHeight="1">
      <c r="A68" s="14" t="s">
        <v>2</v>
      </c>
      <c r="B68" s="6">
        <v>56</v>
      </c>
      <c r="C68" s="85"/>
      <c r="D68" s="55"/>
    </row>
    <row r="69" spans="1:4" ht="9" customHeight="1">
      <c r="A69" s="13"/>
      <c r="B69" s="26"/>
      <c r="C69" s="27"/>
      <c r="D69" s="28"/>
    </row>
    <row r="70" spans="1:4" ht="12.75">
      <c r="A70" s="56" t="s">
        <v>66</v>
      </c>
      <c r="B70" s="56"/>
      <c r="C70" s="56"/>
      <c r="D70" s="56"/>
    </row>
    <row r="71" ht="8.25" customHeight="1">
      <c r="A71" s="12"/>
    </row>
    <row r="72" spans="1:4" ht="44.25" customHeight="1">
      <c r="A72" s="57" t="s">
        <v>60</v>
      </c>
      <c r="B72" s="57"/>
      <c r="C72" s="57"/>
      <c r="D72" s="57"/>
    </row>
  </sheetData>
  <sheetProtection sheet="1" objects="1" scenarios="1"/>
  <protectedRanges>
    <protectedRange sqref="D8 D12 D16 D66 D26 D30 D36" name="Range1"/>
    <protectedRange sqref="D22" name="Range1_1"/>
    <protectedRange sqref="D40" name="Range1_2"/>
    <protectedRange sqref="D44" name="Range1_3"/>
    <protectedRange sqref="D50" name="Range1_4"/>
    <protectedRange sqref="D54" name="Range1_5"/>
    <protectedRange sqref="D58" name="Range1_6"/>
  </protectedRanges>
  <mergeCells count="39">
    <mergeCell ref="A1:D1"/>
    <mergeCell ref="A72:D72"/>
    <mergeCell ref="A2:D2"/>
    <mergeCell ref="C44:C46"/>
    <mergeCell ref="D44:D46"/>
    <mergeCell ref="A3:C3"/>
    <mergeCell ref="A4:C4"/>
    <mergeCell ref="D3:D4"/>
    <mergeCell ref="A6:D6"/>
    <mergeCell ref="A20:D20"/>
    <mergeCell ref="C22:C24"/>
    <mergeCell ref="D22:D24"/>
    <mergeCell ref="C16:C18"/>
    <mergeCell ref="D16:D18"/>
    <mergeCell ref="A34:D34"/>
    <mergeCell ref="A48:D48"/>
    <mergeCell ref="C50:C52"/>
    <mergeCell ref="D50:D52"/>
    <mergeCell ref="C36:C38"/>
    <mergeCell ref="D36:D38"/>
    <mergeCell ref="C40:C42"/>
    <mergeCell ref="D40:D42"/>
    <mergeCell ref="A70:D70"/>
    <mergeCell ref="A62:D62"/>
    <mergeCell ref="A64:D64"/>
    <mergeCell ref="C66:C68"/>
    <mergeCell ref="D66:D68"/>
    <mergeCell ref="C8:C10"/>
    <mergeCell ref="D8:D10"/>
    <mergeCell ref="C12:C14"/>
    <mergeCell ref="D12:D14"/>
    <mergeCell ref="C26:C28"/>
    <mergeCell ref="D26:D28"/>
    <mergeCell ref="C30:C32"/>
    <mergeCell ref="D30:D32"/>
    <mergeCell ref="C54:C56"/>
    <mergeCell ref="D54:D56"/>
    <mergeCell ref="C58:C60"/>
    <mergeCell ref="D58:D60"/>
  </mergeCells>
  <printOptions/>
  <pageMargins left="0.33" right="0.4" top="0.52" bottom="0.72" header="0.5" footer="0.5"/>
  <pageSetup horizontalDpi="600" verticalDpi="600" orientation="portrait" r:id="rId1"/>
  <headerFooter alignWithMargins="0">
    <oddFooter>&amp;L&amp;9 08/10/2009 &amp;A&amp;R&amp;9CCSC HOM 09-32 Page &amp;P of &amp;N</oddFooter>
  </headerFooter>
  <rowBreaks count="2" manualBreakCount="2">
    <brk id="24" max="255" man="1"/>
    <brk id="46" max="255" man="1"/>
  </rowBreaks>
</worksheet>
</file>

<file path=xl/worksheets/sheet7.xml><?xml version="1.0" encoding="utf-8"?>
<worksheet xmlns="http://schemas.openxmlformats.org/spreadsheetml/2006/main" xmlns:r="http://schemas.openxmlformats.org/officeDocument/2006/relationships">
  <dimension ref="A1:E58"/>
  <sheetViews>
    <sheetView view="pageBreakPreview" zoomScale="115" zoomScaleNormal="115" zoomScaleSheetLayoutView="115" workbookViewId="0" topLeftCell="A1">
      <selection activeCell="D26" sqref="D26:D28"/>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6" t="s">
        <v>65</v>
      </c>
      <c r="B1" s="66"/>
      <c r="C1" s="66"/>
      <c r="D1" s="66"/>
      <c r="E1" s="15"/>
    </row>
    <row r="2" spans="1:4" ht="15.75">
      <c r="A2" s="67" t="s">
        <v>17</v>
      </c>
      <c r="B2" s="68"/>
      <c r="C2" s="68"/>
      <c r="D2" s="69"/>
    </row>
    <row r="3" spans="1:4" ht="60" customHeight="1">
      <c r="A3" s="70" t="s">
        <v>32</v>
      </c>
      <c r="B3" s="71"/>
      <c r="C3" s="72"/>
      <c r="D3" s="73" t="s">
        <v>61</v>
      </c>
    </row>
    <row r="4" spans="1:4" ht="84.75" customHeight="1">
      <c r="A4" s="70" t="s">
        <v>24</v>
      </c>
      <c r="B4" s="71"/>
      <c r="C4" s="72"/>
      <c r="D4" s="74"/>
    </row>
    <row r="5" ht="6.75" customHeight="1"/>
    <row r="6" spans="1:4" ht="12.75">
      <c r="A6" s="59" t="s">
        <v>10</v>
      </c>
      <c r="B6" s="60"/>
      <c r="C6" s="60"/>
      <c r="D6" s="61"/>
    </row>
    <row r="7" spans="1:4" ht="12.75">
      <c r="A7" s="2" t="s">
        <v>0</v>
      </c>
      <c r="B7" s="3" t="s">
        <v>5</v>
      </c>
      <c r="C7" s="3" t="s">
        <v>3</v>
      </c>
      <c r="D7" s="4" t="s">
        <v>8</v>
      </c>
    </row>
    <row r="8" spans="1:4" ht="53.25" customHeight="1">
      <c r="A8" s="5" t="s">
        <v>1</v>
      </c>
      <c r="B8" s="6">
        <v>1144</v>
      </c>
      <c r="C8" s="62" t="str">
        <f>IF(AND(B8&gt;=B10),"Met PM",IF(AND(B8&lt;B10),"Not Met"))</f>
        <v>Met PM</v>
      </c>
      <c r="D8" s="54"/>
    </row>
    <row r="9" spans="1:4" ht="26.25" customHeight="1">
      <c r="A9" s="48" t="s">
        <v>54</v>
      </c>
      <c r="B9" s="6">
        <f>B10</f>
        <v>975</v>
      </c>
      <c r="C9" s="63"/>
      <c r="D9" s="54"/>
    </row>
    <row r="10" spans="1:4" ht="26.25" customHeight="1">
      <c r="A10" s="5" t="s">
        <v>2</v>
      </c>
      <c r="B10" s="6">
        <v>975</v>
      </c>
      <c r="C10" s="53"/>
      <c r="D10" s="55"/>
    </row>
    <row r="11" spans="1:4" ht="12.75">
      <c r="A11" s="2" t="s">
        <v>31</v>
      </c>
      <c r="B11" s="3" t="s">
        <v>5</v>
      </c>
      <c r="C11" s="3" t="s">
        <v>3</v>
      </c>
      <c r="D11" s="4" t="s">
        <v>8</v>
      </c>
    </row>
    <row r="12" spans="1:4" ht="53.25" customHeight="1">
      <c r="A12" s="5" t="s">
        <v>1</v>
      </c>
      <c r="B12" s="6">
        <v>1471</v>
      </c>
      <c r="C12" s="62" t="str">
        <f>IF(AND(B12&gt;=B14),"Met PM",IF(AND(B12&lt;B14),"Not Met"))</f>
        <v>Met PM</v>
      </c>
      <c r="D12" s="54"/>
    </row>
    <row r="13" spans="1:4" ht="26.25" customHeight="1">
      <c r="A13" s="48" t="s">
        <v>54</v>
      </c>
      <c r="B13" s="6">
        <f>B14</f>
        <v>975</v>
      </c>
      <c r="C13" s="63"/>
      <c r="D13" s="54"/>
    </row>
    <row r="14" spans="1:4" ht="26.25" customHeight="1">
      <c r="A14" s="5" t="s">
        <v>2</v>
      </c>
      <c r="B14" s="6">
        <v>975</v>
      </c>
      <c r="C14" s="53"/>
      <c r="D14" s="55"/>
    </row>
    <row r="15" spans="1:2" ht="12.75">
      <c r="A15" s="7"/>
      <c r="B15" s="1"/>
    </row>
    <row r="16" spans="1:4" ht="12.75">
      <c r="A16" s="59" t="s">
        <v>11</v>
      </c>
      <c r="B16" s="60"/>
      <c r="C16" s="60"/>
      <c r="D16" s="61"/>
    </row>
    <row r="17" spans="1:4" ht="12.75">
      <c r="A17" s="2" t="s">
        <v>0</v>
      </c>
      <c r="B17" s="3" t="s">
        <v>5</v>
      </c>
      <c r="C17" s="3" t="s">
        <v>3</v>
      </c>
      <c r="D17" s="4" t="s">
        <v>8</v>
      </c>
    </row>
    <row r="18" spans="1:4" ht="53.25" customHeight="1">
      <c r="A18" s="5" t="s">
        <v>1</v>
      </c>
      <c r="B18" s="6">
        <v>105</v>
      </c>
      <c r="C18" s="62" t="str">
        <f>IF(AND(B18&gt;=B20),"Met PM",IF(AND(B18&lt;B20),"Not Met"))</f>
        <v>Met PM</v>
      </c>
      <c r="D18" s="54"/>
    </row>
    <row r="19" spans="1:4" ht="26.25" customHeight="1">
      <c r="A19" s="48" t="s">
        <v>54</v>
      </c>
      <c r="B19" s="6">
        <f>B20</f>
        <v>105</v>
      </c>
      <c r="C19" s="63"/>
      <c r="D19" s="54"/>
    </row>
    <row r="20" spans="1:4" ht="26.25" customHeight="1">
      <c r="A20" s="8" t="s">
        <v>2</v>
      </c>
      <c r="B20" s="6">
        <v>105</v>
      </c>
      <c r="C20" s="53"/>
      <c r="D20" s="55"/>
    </row>
    <row r="21" spans="1:4" ht="12.75">
      <c r="A21" s="2" t="s">
        <v>31</v>
      </c>
      <c r="B21" s="3" t="s">
        <v>5</v>
      </c>
      <c r="C21" s="3" t="s">
        <v>3</v>
      </c>
      <c r="D21" s="4" t="s">
        <v>8</v>
      </c>
    </row>
    <row r="22" spans="1:4" ht="53.25" customHeight="1">
      <c r="A22" s="5" t="s">
        <v>1</v>
      </c>
      <c r="B22" s="6">
        <v>105</v>
      </c>
      <c r="C22" s="62" t="str">
        <f>IF(AND(B22&gt;=B24),"Met PM",IF(AND(B22&lt;B24),"Not Met"))</f>
        <v>Met PM</v>
      </c>
      <c r="D22" s="54"/>
    </row>
    <row r="23" spans="1:4" ht="26.25" customHeight="1">
      <c r="A23" s="48" t="s">
        <v>54</v>
      </c>
      <c r="B23" s="6">
        <f>B24</f>
        <v>105</v>
      </c>
      <c r="C23" s="63"/>
      <c r="D23" s="54"/>
    </row>
    <row r="24" spans="1:4" ht="26.25" customHeight="1">
      <c r="A24" s="8" t="s">
        <v>2</v>
      </c>
      <c r="B24" s="6">
        <v>105</v>
      </c>
      <c r="C24" s="53"/>
      <c r="D24" s="55"/>
    </row>
    <row r="25" ht="12.75">
      <c r="A25" s="9"/>
    </row>
    <row r="26" ht="12.75">
      <c r="A26" s="10"/>
    </row>
    <row r="27" spans="1:4" ht="12.75">
      <c r="A27" s="59" t="s">
        <v>12</v>
      </c>
      <c r="B27" s="60"/>
      <c r="C27" s="60"/>
      <c r="D27" s="61"/>
    </row>
    <row r="28" spans="1:4" ht="12.75">
      <c r="A28" s="11" t="s">
        <v>0</v>
      </c>
      <c r="B28" s="3" t="s">
        <v>5</v>
      </c>
      <c r="C28" s="3" t="s">
        <v>3</v>
      </c>
      <c r="D28" s="4" t="s">
        <v>8</v>
      </c>
    </row>
    <row r="29" spans="1:4" ht="53.25" customHeight="1">
      <c r="A29" s="8" t="s">
        <v>1</v>
      </c>
      <c r="B29" s="6">
        <v>39578</v>
      </c>
      <c r="C29" s="62" t="str">
        <f>IF(AND(B29&gt;=B31),"Met PM",IF(AND(B29&lt;B31),"Not Met"))</f>
        <v>Met PM</v>
      </c>
      <c r="D29" s="54"/>
    </row>
    <row r="30" spans="1:4" ht="26.25" customHeight="1">
      <c r="A30" s="48" t="s">
        <v>54</v>
      </c>
      <c r="B30" s="6">
        <f>B31</f>
        <v>26000</v>
      </c>
      <c r="C30" s="63"/>
      <c r="D30" s="54"/>
    </row>
    <row r="31" spans="1:4" ht="26.25" customHeight="1">
      <c r="A31" s="8" t="s">
        <v>2</v>
      </c>
      <c r="B31" s="6">
        <v>26000</v>
      </c>
      <c r="C31" s="53"/>
      <c r="D31" s="55"/>
    </row>
    <row r="32" spans="1:4" ht="12.75">
      <c r="A32" s="11" t="s">
        <v>31</v>
      </c>
      <c r="B32" s="3" t="s">
        <v>5</v>
      </c>
      <c r="C32" s="3" t="s">
        <v>3</v>
      </c>
      <c r="D32" s="4" t="s">
        <v>8</v>
      </c>
    </row>
    <row r="33" spans="1:4" ht="53.25" customHeight="1">
      <c r="A33" s="8" t="s">
        <v>1</v>
      </c>
      <c r="B33" s="6">
        <v>33253</v>
      </c>
      <c r="C33" s="62" t="str">
        <f>IF(AND(B33&gt;=B35),"Met PM",IF(AND(B33&lt;B35),"Not Met"))</f>
        <v>Met PM</v>
      </c>
      <c r="D33" s="54"/>
    </row>
    <row r="34" spans="1:4" ht="26.25" customHeight="1">
      <c r="A34" s="48" t="s">
        <v>54</v>
      </c>
      <c r="B34" s="6">
        <f>B35</f>
        <v>13000</v>
      </c>
      <c r="C34" s="63"/>
      <c r="D34" s="54"/>
    </row>
    <row r="35" spans="1:4" ht="26.25" customHeight="1">
      <c r="A35" s="8" t="s">
        <v>2</v>
      </c>
      <c r="B35" s="6">
        <v>13000</v>
      </c>
      <c r="C35" s="53"/>
      <c r="D35" s="55"/>
    </row>
    <row r="36" ht="12.75">
      <c r="A36" s="12"/>
    </row>
    <row r="37" ht="12.75">
      <c r="A37" s="13"/>
    </row>
    <row r="38" spans="1:4" ht="12.75">
      <c r="A38" s="59" t="s">
        <v>13</v>
      </c>
      <c r="B38" s="60"/>
      <c r="C38" s="60"/>
      <c r="D38" s="61"/>
    </row>
    <row r="39" spans="1:4" ht="12.75">
      <c r="A39" s="11" t="s">
        <v>0</v>
      </c>
      <c r="B39" s="3" t="s">
        <v>5</v>
      </c>
      <c r="C39" s="3" t="s">
        <v>3</v>
      </c>
      <c r="D39" s="4" t="s">
        <v>8</v>
      </c>
    </row>
    <row r="40" spans="1:4" ht="40.5" customHeight="1">
      <c r="A40" s="8" t="s">
        <v>1</v>
      </c>
      <c r="B40" s="6">
        <v>5155</v>
      </c>
      <c r="C40" s="62" t="str">
        <f>IF(AND(B40&gt;=B42),"Met PM",IF(AND(B40&lt;B42),"Not Met"))</f>
        <v>Met PM</v>
      </c>
      <c r="D40" s="54"/>
    </row>
    <row r="41" spans="1:4" ht="26.25" customHeight="1">
      <c r="A41" s="48" t="s">
        <v>54</v>
      </c>
      <c r="B41" s="6">
        <f>B42</f>
        <v>5000</v>
      </c>
      <c r="C41" s="63"/>
      <c r="D41" s="54"/>
    </row>
    <row r="42" spans="1:4" ht="26.25" customHeight="1">
      <c r="A42" s="8" t="s">
        <v>2</v>
      </c>
      <c r="B42" s="6">
        <v>5000</v>
      </c>
      <c r="C42" s="53"/>
      <c r="D42" s="55"/>
    </row>
    <row r="43" spans="1:4" ht="12.75">
      <c r="A43" s="11" t="s">
        <v>31</v>
      </c>
      <c r="B43" s="3" t="s">
        <v>5</v>
      </c>
      <c r="C43" s="3" t="s">
        <v>3</v>
      </c>
      <c r="D43" s="4" t="s">
        <v>8</v>
      </c>
    </row>
    <row r="44" spans="1:4" ht="53.25" customHeight="1">
      <c r="A44" s="8" t="s">
        <v>1</v>
      </c>
      <c r="B44" s="6">
        <v>5050</v>
      </c>
      <c r="C44" s="62" t="str">
        <f>IF(AND(B44&gt;=B46),"Met PM",IF(AND(B44&lt;B46),"Not Met"))</f>
        <v>Met PM</v>
      </c>
      <c r="D44" s="54"/>
    </row>
    <row r="45" spans="1:4" ht="26.25" customHeight="1">
      <c r="A45" s="48" t="s">
        <v>54</v>
      </c>
      <c r="B45" s="6">
        <f>B46</f>
        <v>5000</v>
      </c>
      <c r="C45" s="63"/>
      <c r="D45" s="54"/>
    </row>
    <row r="46" spans="1:4" ht="26.25" customHeight="1">
      <c r="A46" s="8" t="s">
        <v>2</v>
      </c>
      <c r="B46" s="6">
        <v>5000</v>
      </c>
      <c r="C46" s="53"/>
      <c r="D46" s="55"/>
    </row>
    <row r="47" ht="12.75">
      <c r="A47" s="12"/>
    </row>
    <row r="48" spans="1:4" ht="12.75">
      <c r="A48" s="56" t="s">
        <v>69</v>
      </c>
      <c r="B48" s="56"/>
      <c r="C48" s="56"/>
      <c r="D48" s="56"/>
    </row>
    <row r="49" ht="12.75">
      <c r="A49" s="12"/>
    </row>
    <row r="50" spans="1:4" ht="12.75">
      <c r="A50" s="59" t="s">
        <v>4</v>
      </c>
      <c r="B50" s="60"/>
      <c r="C50" s="60"/>
      <c r="D50" s="61"/>
    </row>
    <row r="51" spans="1:4" ht="12.75">
      <c r="A51" s="11" t="s">
        <v>0</v>
      </c>
      <c r="B51" s="3" t="s">
        <v>5</v>
      </c>
      <c r="C51" s="3" t="s">
        <v>3</v>
      </c>
      <c r="D51" s="4" t="s">
        <v>8</v>
      </c>
    </row>
    <row r="52" spans="1:4" ht="53.25" customHeight="1">
      <c r="A52" s="14" t="s">
        <v>1</v>
      </c>
      <c r="B52" s="6">
        <v>28</v>
      </c>
      <c r="C52" s="83" t="str">
        <f>IF(AND(B52&gt;=B54),"Met PM",IF(AND(B52&lt;B54),"Not Met"))</f>
        <v>Not Met</v>
      </c>
      <c r="D52" s="54"/>
    </row>
    <row r="53" spans="1:4" ht="26.25" customHeight="1">
      <c r="A53" s="48" t="s">
        <v>54</v>
      </c>
      <c r="B53" s="6">
        <f>B54</f>
        <v>30</v>
      </c>
      <c r="C53" s="84"/>
      <c r="D53" s="54"/>
    </row>
    <row r="54" spans="1:4" ht="26.25" customHeight="1">
      <c r="A54" s="14" t="s">
        <v>2</v>
      </c>
      <c r="B54" s="6">
        <v>30</v>
      </c>
      <c r="C54" s="85"/>
      <c r="D54" s="55"/>
    </row>
    <row r="55" ht="12.75">
      <c r="A55" s="12"/>
    </row>
    <row r="56" spans="1:4" ht="12.75">
      <c r="A56" s="56" t="s">
        <v>66</v>
      </c>
      <c r="B56" s="56"/>
      <c r="C56" s="56"/>
      <c r="D56" s="56"/>
    </row>
    <row r="57" ht="12.75">
      <c r="A57" s="12"/>
    </row>
    <row r="58" spans="1:4" ht="42.75" customHeight="1">
      <c r="A58" s="57" t="s">
        <v>60</v>
      </c>
      <c r="B58" s="57"/>
      <c r="C58" s="57"/>
      <c r="D58" s="57"/>
    </row>
  </sheetData>
  <sheetProtection sheet="1" objects="1" scenarios="1"/>
  <protectedRanges>
    <protectedRange sqref="D52 D12" name="Range1"/>
    <protectedRange sqref="D8" name="Range1_1"/>
    <protectedRange sqref="D18" name="Range1_2"/>
    <protectedRange sqref="D22" name="Range1_3"/>
    <protectedRange sqref="D29" name="Range1_4"/>
    <protectedRange sqref="D33" name="Range1_5"/>
    <protectedRange sqref="D40" name="Range1_6"/>
    <protectedRange sqref="D44" name="Range1_7"/>
  </protectedRanges>
  <mergeCells count="31">
    <mergeCell ref="A16:D16"/>
    <mergeCell ref="A27:D27"/>
    <mergeCell ref="C29:C31"/>
    <mergeCell ref="A58:D58"/>
    <mergeCell ref="A56:D56"/>
    <mergeCell ref="C18:C20"/>
    <mergeCell ref="D18:D20"/>
    <mergeCell ref="C33:C35"/>
    <mergeCell ref="D33:D35"/>
    <mergeCell ref="A50:D50"/>
    <mergeCell ref="A1:D1"/>
    <mergeCell ref="A3:C3"/>
    <mergeCell ref="A4:C4"/>
    <mergeCell ref="D3:D4"/>
    <mergeCell ref="A2:D2"/>
    <mergeCell ref="A6:D6"/>
    <mergeCell ref="C8:C10"/>
    <mergeCell ref="D8:D10"/>
    <mergeCell ref="A48:D48"/>
    <mergeCell ref="C12:C14"/>
    <mergeCell ref="D12:D14"/>
    <mergeCell ref="C22:C24"/>
    <mergeCell ref="D22:D24"/>
    <mergeCell ref="D29:D31"/>
    <mergeCell ref="A38:D38"/>
    <mergeCell ref="C40:C42"/>
    <mergeCell ref="D40:D42"/>
    <mergeCell ref="C52:C54"/>
    <mergeCell ref="D52:D54"/>
    <mergeCell ref="C44:C46"/>
    <mergeCell ref="D44:D46"/>
  </mergeCells>
  <printOptions/>
  <pageMargins left="0.33" right="0.4" top="0.52" bottom="0.72" header="0.5" footer="0.5"/>
  <pageSetup horizontalDpi="600" verticalDpi="600" orientation="portrait" r:id="rId1"/>
  <headerFooter alignWithMargins="0">
    <oddFooter>&amp;L&amp;9 08/10/2009 &amp;A&amp;R&amp;9CCSC HOM 09-32 Page &amp;P of &amp;N</oddFooter>
  </headerFooter>
  <rowBreaks count="2" manualBreakCount="2">
    <brk id="24" max="3" man="1"/>
    <brk id="48" max="255" man="1"/>
  </rowBreaks>
</worksheet>
</file>

<file path=xl/worksheets/sheet8.xml><?xml version="1.0" encoding="utf-8"?>
<worksheet xmlns="http://schemas.openxmlformats.org/spreadsheetml/2006/main" xmlns:r="http://schemas.openxmlformats.org/officeDocument/2006/relationships">
  <dimension ref="A1:E101"/>
  <sheetViews>
    <sheetView view="pageBreakPreview" zoomScale="85" zoomScaleNormal="115" zoomScaleSheetLayoutView="85" workbookViewId="0" topLeftCell="A1">
      <selection activeCell="D26" sqref="D26:D28"/>
    </sheetView>
  </sheetViews>
  <sheetFormatPr defaultColWidth="9.140625" defaultRowHeight="12.75"/>
  <cols>
    <col min="1" max="1" width="14.28125" style="0" customWidth="1"/>
    <col min="2" max="2" width="9.57421875" style="0" customWidth="1"/>
    <col min="3" max="3" width="18.57421875" style="0" customWidth="1"/>
    <col min="4" max="4" width="58.28125" style="0" customWidth="1"/>
  </cols>
  <sheetData>
    <row r="1" spans="1:5" ht="39.75" customHeight="1">
      <c r="A1" s="66" t="s">
        <v>65</v>
      </c>
      <c r="B1" s="66"/>
      <c r="C1" s="66"/>
      <c r="D1" s="66"/>
      <c r="E1" s="15"/>
    </row>
    <row r="2" spans="1:4" ht="15.75">
      <c r="A2" s="67" t="s">
        <v>18</v>
      </c>
      <c r="B2" s="68"/>
      <c r="C2" s="68"/>
      <c r="D2" s="69"/>
    </row>
    <row r="3" spans="1:4" ht="60" customHeight="1">
      <c r="A3" s="70" t="s">
        <v>34</v>
      </c>
      <c r="B3" s="71"/>
      <c r="C3" s="72"/>
      <c r="D3" s="73" t="s">
        <v>61</v>
      </c>
    </row>
    <row r="4" spans="1:4" ht="84.75" customHeight="1">
      <c r="A4" s="70" t="s">
        <v>24</v>
      </c>
      <c r="B4" s="71"/>
      <c r="C4" s="72"/>
      <c r="D4" s="74"/>
    </row>
    <row r="5" ht="6.75" customHeight="1"/>
    <row r="6" spans="1:4" ht="12.75">
      <c r="A6" s="59" t="s">
        <v>10</v>
      </c>
      <c r="B6" s="60"/>
      <c r="C6" s="60"/>
      <c r="D6" s="61"/>
    </row>
    <row r="7" spans="1:4" ht="12.75">
      <c r="A7" s="2" t="s">
        <v>0</v>
      </c>
      <c r="B7" s="3" t="s">
        <v>5</v>
      </c>
      <c r="C7" s="3" t="s">
        <v>3</v>
      </c>
      <c r="D7" s="4" t="s">
        <v>8</v>
      </c>
    </row>
    <row r="8" spans="1:4" ht="53.25" customHeight="1">
      <c r="A8" s="5" t="s">
        <v>1</v>
      </c>
      <c r="B8" s="6">
        <v>1944</v>
      </c>
      <c r="C8" s="62" t="str">
        <f>IF(AND(B8&gt;=B10),"Met PM",IF(AND(B8&lt;B10),"Not Met"))</f>
        <v>Met PM</v>
      </c>
      <c r="D8" s="54"/>
    </row>
    <row r="9" spans="1:4" ht="26.25" customHeight="1">
      <c r="A9" s="48" t="s">
        <v>54</v>
      </c>
      <c r="B9" s="6">
        <f>B10</f>
        <v>1000</v>
      </c>
      <c r="C9" s="63"/>
      <c r="D9" s="54"/>
    </row>
    <row r="10" spans="1:4" ht="26.25" customHeight="1">
      <c r="A10" s="5" t="s">
        <v>2</v>
      </c>
      <c r="B10" s="6">
        <v>1000</v>
      </c>
      <c r="C10" s="53"/>
      <c r="D10" s="55"/>
    </row>
    <row r="11" spans="1:4" ht="12.75">
      <c r="A11" s="2" t="s">
        <v>7</v>
      </c>
      <c r="B11" s="3" t="s">
        <v>5</v>
      </c>
      <c r="C11" s="3" t="s">
        <v>3</v>
      </c>
      <c r="D11" s="35" t="s">
        <v>8</v>
      </c>
    </row>
    <row r="12" spans="1:4" ht="53.25" customHeight="1">
      <c r="A12" s="5" t="s">
        <v>1</v>
      </c>
      <c r="B12" s="6">
        <v>1555</v>
      </c>
      <c r="C12" s="99" t="s">
        <v>46</v>
      </c>
      <c r="D12" s="93"/>
    </row>
    <row r="13" spans="1:4" ht="26.25" customHeight="1">
      <c r="A13" s="48" t="s">
        <v>54</v>
      </c>
      <c r="B13" s="6"/>
      <c r="C13" s="100"/>
      <c r="D13" s="94"/>
    </row>
    <row r="14" spans="1:4" ht="26.25" customHeight="1">
      <c r="A14" s="5" t="s">
        <v>2</v>
      </c>
      <c r="B14" s="6"/>
      <c r="C14" s="101"/>
      <c r="D14" s="95"/>
    </row>
    <row r="15" spans="1:4" ht="12.75">
      <c r="A15" s="2" t="s">
        <v>27</v>
      </c>
      <c r="B15" s="3" t="s">
        <v>5</v>
      </c>
      <c r="C15" s="46" t="s">
        <v>3</v>
      </c>
      <c r="D15" s="4" t="s">
        <v>8</v>
      </c>
    </row>
    <row r="16" spans="1:4" ht="53.25" customHeight="1">
      <c r="A16" s="5" t="s">
        <v>1</v>
      </c>
      <c r="B16" s="6">
        <v>1150</v>
      </c>
      <c r="C16" s="99" t="s">
        <v>46</v>
      </c>
      <c r="D16" s="54"/>
    </row>
    <row r="17" spans="1:4" ht="26.25" customHeight="1">
      <c r="A17" s="48" t="s">
        <v>54</v>
      </c>
      <c r="B17" s="6"/>
      <c r="C17" s="100"/>
      <c r="D17" s="54"/>
    </row>
    <row r="18" spans="1:4" ht="26.25" customHeight="1">
      <c r="A18" s="5" t="s">
        <v>2</v>
      </c>
      <c r="B18" s="6"/>
      <c r="C18" s="101"/>
      <c r="D18" s="55"/>
    </row>
    <row r="19" spans="1:4" ht="12.75">
      <c r="A19" s="2" t="s">
        <v>6</v>
      </c>
      <c r="B19" s="3" t="s">
        <v>5</v>
      </c>
      <c r="C19" s="3" t="s">
        <v>3</v>
      </c>
      <c r="D19" s="4" t="s">
        <v>8</v>
      </c>
    </row>
    <row r="20" spans="1:4" ht="53.25" customHeight="1">
      <c r="A20" s="5" t="s">
        <v>1</v>
      </c>
      <c r="B20" s="6">
        <v>1392</v>
      </c>
      <c r="C20" s="62" t="str">
        <f>IF(AND(B20&gt;=B22),"Met PM",IF(AND(B20&lt;B22),"Not Met"))</f>
        <v>Met PM</v>
      </c>
      <c r="D20" s="54"/>
    </row>
    <row r="21" spans="1:4" ht="26.25" customHeight="1">
      <c r="A21" s="48" t="s">
        <v>54</v>
      </c>
      <c r="B21" s="6">
        <f>B22</f>
        <v>500</v>
      </c>
      <c r="C21" s="63"/>
      <c r="D21" s="54"/>
    </row>
    <row r="22" spans="1:4" ht="26.25" customHeight="1">
      <c r="A22" s="5" t="s">
        <v>2</v>
      </c>
      <c r="B22" s="6">
        <v>500</v>
      </c>
      <c r="C22" s="53"/>
      <c r="D22" s="55"/>
    </row>
    <row r="23" spans="1:4" ht="12.75">
      <c r="A23" s="2" t="s">
        <v>31</v>
      </c>
      <c r="B23" s="3" t="s">
        <v>5</v>
      </c>
      <c r="C23" s="3" t="s">
        <v>3</v>
      </c>
      <c r="D23" s="4" t="s">
        <v>8</v>
      </c>
    </row>
    <row r="24" spans="1:4" ht="53.25" customHeight="1">
      <c r="A24" s="5" t="s">
        <v>1</v>
      </c>
      <c r="B24" s="6">
        <v>3957</v>
      </c>
      <c r="C24" s="62" t="str">
        <f>IF(AND(B24&gt;=B26),"Met PM",IF(AND(B24&lt;B26),"Not Met"))</f>
        <v>Met PM</v>
      </c>
      <c r="D24" s="54"/>
    </row>
    <row r="25" spans="1:4" ht="26.25" customHeight="1">
      <c r="A25" s="48" t="s">
        <v>54</v>
      </c>
      <c r="B25" s="6">
        <f>B26</f>
        <v>2500</v>
      </c>
      <c r="C25" s="63"/>
      <c r="D25" s="54"/>
    </row>
    <row r="26" spans="1:4" ht="26.25" customHeight="1">
      <c r="A26" s="5" t="s">
        <v>2</v>
      </c>
      <c r="B26" s="6">
        <v>2500</v>
      </c>
      <c r="C26" s="53"/>
      <c r="D26" s="55"/>
    </row>
    <row r="27" spans="1:2" ht="12.75">
      <c r="A27" s="7"/>
      <c r="B27" s="1"/>
    </row>
    <row r="28" spans="1:4" ht="12.75">
      <c r="A28" s="59" t="s">
        <v>11</v>
      </c>
      <c r="B28" s="60"/>
      <c r="C28" s="60"/>
      <c r="D28" s="61"/>
    </row>
    <row r="29" spans="1:4" ht="12.75">
      <c r="A29" s="2" t="s">
        <v>0</v>
      </c>
      <c r="B29" s="3" t="s">
        <v>5</v>
      </c>
      <c r="C29" s="3" t="s">
        <v>3</v>
      </c>
      <c r="D29" s="4" t="s">
        <v>8</v>
      </c>
    </row>
    <row r="30" spans="1:4" ht="53.25" customHeight="1">
      <c r="A30" s="5" t="s">
        <v>1</v>
      </c>
      <c r="B30" s="6">
        <v>80</v>
      </c>
      <c r="C30" s="62" t="str">
        <f>IF(AND(B30&gt;=B32),"Met PM",IF(AND(B30&lt;B32),"Not Met"))</f>
        <v>Met PM</v>
      </c>
      <c r="D30" s="54"/>
    </row>
    <row r="31" spans="1:4" ht="26.25" customHeight="1">
      <c r="A31" s="48" t="s">
        <v>54</v>
      </c>
      <c r="B31" s="6">
        <f>B32</f>
        <v>5</v>
      </c>
      <c r="C31" s="63"/>
      <c r="D31" s="54"/>
    </row>
    <row r="32" spans="1:4" ht="26.25" customHeight="1">
      <c r="A32" s="8" t="s">
        <v>2</v>
      </c>
      <c r="B32" s="6">
        <v>5</v>
      </c>
      <c r="C32" s="53"/>
      <c r="D32" s="55"/>
    </row>
    <row r="33" spans="1:4" ht="12.75">
      <c r="A33" s="2" t="s">
        <v>7</v>
      </c>
      <c r="B33" s="3" t="s">
        <v>5</v>
      </c>
      <c r="C33" s="3" t="s">
        <v>3</v>
      </c>
      <c r="D33" s="43" t="s">
        <v>8</v>
      </c>
    </row>
    <row r="34" spans="1:4" ht="53.25" customHeight="1">
      <c r="A34" s="5" t="s">
        <v>1</v>
      </c>
      <c r="B34" s="6">
        <v>150</v>
      </c>
      <c r="C34" s="99" t="s">
        <v>46</v>
      </c>
      <c r="D34" s="93"/>
    </row>
    <row r="35" spans="1:4" ht="26.25" customHeight="1">
      <c r="A35" s="48" t="s">
        <v>54</v>
      </c>
      <c r="B35" s="6"/>
      <c r="C35" s="100"/>
      <c r="D35" s="94"/>
    </row>
    <row r="36" spans="1:4" ht="26.25" customHeight="1">
      <c r="A36" s="8" t="s">
        <v>2</v>
      </c>
      <c r="B36" s="6"/>
      <c r="C36" s="101"/>
      <c r="D36" s="95"/>
    </row>
    <row r="37" spans="1:4" ht="12.75">
      <c r="A37" s="2" t="s">
        <v>27</v>
      </c>
      <c r="B37" s="3" t="s">
        <v>5</v>
      </c>
      <c r="C37" s="46" t="s">
        <v>3</v>
      </c>
      <c r="D37" s="43" t="s">
        <v>8</v>
      </c>
    </row>
    <row r="38" spans="1:4" ht="53.25" customHeight="1">
      <c r="A38" s="5" t="s">
        <v>1</v>
      </c>
      <c r="B38" s="6">
        <v>150</v>
      </c>
      <c r="C38" s="99" t="s">
        <v>46</v>
      </c>
      <c r="D38" s="93"/>
    </row>
    <row r="39" spans="1:4" ht="26.25" customHeight="1">
      <c r="A39" s="48" t="s">
        <v>54</v>
      </c>
      <c r="B39" s="6"/>
      <c r="C39" s="100"/>
      <c r="D39" s="94"/>
    </row>
    <row r="40" spans="1:4" ht="40.5" customHeight="1">
      <c r="A40" s="8" t="s">
        <v>2</v>
      </c>
      <c r="B40" s="6"/>
      <c r="C40" s="101"/>
      <c r="D40" s="95"/>
    </row>
    <row r="41" spans="1:4" ht="12.75">
      <c r="A41" s="2" t="s">
        <v>35</v>
      </c>
      <c r="B41" s="3" t="s">
        <v>5</v>
      </c>
      <c r="C41" s="3" t="s">
        <v>3</v>
      </c>
      <c r="D41" s="4" t="s">
        <v>8</v>
      </c>
    </row>
    <row r="42" spans="1:4" ht="53.25" customHeight="1">
      <c r="A42" s="5" t="s">
        <v>1</v>
      </c>
      <c r="B42" s="6">
        <v>153</v>
      </c>
      <c r="C42" s="62" t="str">
        <f>IF(AND(B42&gt;=B44),"Met PM",IF(AND(B42&lt;B44),"Not Met"))</f>
        <v>Met PM</v>
      </c>
      <c r="D42" s="54"/>
    </row>
    <row r="43" spans="1:4" ht="26.25" customHeight="1">
      <c r="A43" s="48" t="s">
        <v>54</v>
      </c>
      <c r="B43" s="6">
        <f>B44</f>
        <v>5</v>
      </c>
      <c r="C43" s="63"/>
      <c r="D43" s="54"/>
    </row>
    <row r="44" spans="1:4" ht="26.25" customHeight="1">
      <c r="A44" s="8" t="s">
        <v>2</v>
      </c>
      <c r="B44" s="6">
        <v>5</v>
      </c>
      <c r="C44" s="53"/>
      <c r="D44" s="55"/>
    </row>
    <row r="45" spans="1:4" ht="12.75">
      <c r="A45" s="2" t="s">
        <v>31</v>
      </c>
      <c r="B45" s="3" t="s">
        <v>5</v>
      </c>
      <c r="C45" s="3" t="s">
        <v>3</v>
      </c>
      <c r="D45" s="4" t="s">
        <v>8</v>
      </c>
    </row>
    <row r="46" spans="1:4" ht="53.25" customHeight="1">
      <c r="A46" s="5" t="s">
        <v>1</v>
      </c>
      <c r="B46" s="6">
        <v>166</v>
      </c>
      <c r="C46" s="62" t="str">
        <f>IF(AND(B46&gt;=B48),"Met PM",IF(AND(B46&lt;B48),"Not Met"))</f>
        <v>Met PM</v>
      </c>
      <c r="D46" s="54"/>
    </row>
    <row r="47" spans="1:4" ht="26.25" customHeight="1">
      <c r="A47" s="48" t="s">
        <v>54</v>
      </c>
      <c r="B47" s="6">
        <f>B48</f>
        <v>5</v>
      </c>
      <c r="C47" s="63"/>
      <c r="D47" s="54"/>
    </row>
    <row r="48" spans="1:4" ht="26.25" customHeight="1">
      <c r="A48" s="8" t="s">
        <v>2</v>
      </c>
      <c r="B48" s="6">
        <v>5</v>
      </c>
      <c r="C48" s="53"/>
      <c r="D48" s="55"/>
    </row>
    <row r="49" ht="12.75">
      <c r="A49" s="9"/>
    </row>
    <row r="50" spans="1:4" ht="12.75">
      <c r="A50" s="59" t="s">
        <v>12</v>
      </c>
      <c r="B50" s="60"/>
      <c r="C50" s="60"/>
      <c r="D50" s="61"/>
    </row>
    <row r="51" spans="1:4" ht="12.75">
      <c r="A51" s="11" t="s">
        <v>0</v>
      </c>
      <c r="B51" s="3" t="s">
        <v>5</v>
      </c>
      <c r="C51" s="3" t="s">
        <v>3</v>
      </c>
      <c r="D51" s="4" t="s">
        <v>8</v>
      </c>
    </row>
    <row r="52" spans="1:4" ht="53.25" customHeight="1">
      <c r="A52" s="8" t="s">
        <v>1</v>
      </c>
      <c r="B52" s="6">
        <v>18246</v>
      </c>
      <c r="C52" s="62" t="str">
        <f>IF(AND(B52&gt;=B54),"Met PM",IF(AND(B52&lt;B54),"Not Met"))</f>
        <v>Met PM</v>
      </c>
      <c r="D52" s="54"/>
    </row>
    <row r="53" spans="1:4" ht="26.25" customHeight="1">
      <c r="A53" s="48" t="s">
        <v>54</v>
      </c>
      <c r="B53" s="6">
        <f>B54</f>
        <v>10000</v>
      </c>
      <c r="C53" s="63"/>
      <c r="D53" s="54"/>
    </row>
    <row r="54" spans="1:4" ht="26.25" customHeight="1">
      <c r="A54" s="8" t="s">
        <v>2</v>
      </c>
      <c r="B54" s="6">
        <v>10000</v>
      </c>
      <c r="C54" s="53"/>
      <c r="D54" s="55"/>
    </row>
    <row r="55" spans="1:4" ht="12.75">
      <c r="A55" s="11" t="s">
        <v>7</v>
      </c>
      <c r="B55" s="3" t="s">
        <v>5</v>
      </c>
      <c r="C55" s="3" t="s">
        <v>3</v>
      </c>
      <c r="D55" s="43" t="s">
        <v>8</v>
      </c>
    </row>
    <row r="56" spans="1:4" ht="53.25" customHeight="1">
      <c r="A56" s="8" t="s">
        <v>1</v>
      </c>
      <c r="B56" s="6">
        <v>2645</v>
      </c>
      <c r="C56" s="99" t="s">
        <v>53</v>
      </c>
      <c r="D56" s="93"/>
    </row>
    <row r="57" spans="1:4" ht="26.25" customHeight="1">
      <c r="A57" s="48" t="s">
        <v>54</v>
      </c>
      <c r="B57" s="6"/>
      <c r="C57" s="100"/>
      <c r="D57" s="94"/>
    </row>
    <row r="58" spans="1:4" ht="26.25" customHeight="1">
      <c r="A58" s="8" t="s">
        <v>2</v>
      </c>
      <c r="B58" s="6"/>
      <c r="C58" s="101"/>
      <c r="D58" s="95"/>
    </row>
    <row r="59" spans="1:4" ht="12.75">
      <c r="A59" s="11" t="s">
        <v>27</v>
      </c>
      <c r="B59" s="3" t="s">
        <v>5</v>
      </c>
      <c r="C59" s="3" t="s">
        <v>3</v>
      </c>
      <c r="D59" s="43" t="s">
        <v>8</v>
      </c>
    </row>
    <row r="60" spans="1:4" ht="53.25" customHeight="1">
      <c r="A60" s="8" t="s">
        <v>1</v>
      </c>
      <c r="B60" s="6">
        <v>1125</v>
      </c>
      <c r="C60" s="99" t="s">
        <v>46</v>
      </c>
      <c r="D60" s="93"/>
    </row>
    <row r="61" spans="1:4" ht="26.25" customHeight="1">
      <c r="A61" s="48" t="s">
        <v>54</v>
      </c>
      <c r="B61" s="6"/>
      <c r="C61" s="100"/>
      <c r="D61" s="94"/>
    </row>
    <row r="62" spans="1:4" ht="26.25" customHeight="1">
      <c r="A62" s="8" t="s">
        <v>2</v>
      </c>
      <c r="B62" s="6"/>
      <c r="C62" s="101"/>
      <c r="D62" s="95"/>
    </row>
    <row r="63" spans="1:4" ht="12.75">
      <c r="A63" s="11" t="s">
        <v>6</v>
      </c>
      <c r="B63" s="3" t="s">
        <v>5</v>
      </c>
      <c r="C63" s="3" t="s">
        <v>3</v>
      </c>
      <c r="D63" s="4" t="s">
        <v>8</v>
      </c>
    </row>
    <row r="64" spans="1:4" ht="53.25" customHeight="1">
      <c r="A64" s="8" t="s">
        <v>1</v>
      </c>
      <c r="B64" s="6">
        <v>20625</v>
      </c>
      <c r="C64" s="62" t="str">
        <f>IF(AND(B64&gt;=B66),"Met PM",IF(AND(B64&lt;B66),"Not Met"))</f>
        <v>Met PM</v>
      </c>
      <c r="D64" s="54"/>
    </row>
    <row r="65" spans="1:4" ht="26.25" customHeight="1">
      <c r="A65" s="48" t="s">
        <v>54</v>
      </c>
      <c r="B65" s="6">
        <f>B66</f>
        <v>10000</v>
      </c>
      <c r="C65" s="63"/>
      <c r="D65" s="54"/>
    </row>
    <row r="66" spans="1:4" ht="26.25" customHeight="1">
      <c r="A66" s="8" t="s">
        <v>2</v>
      </c>
      <c r="B66" s="6">
        <v>10000</v>
      </c>
      <c r="C66" s="53"/>
      <c r="D66" s="55"/>
    </row>
    <row r="67" spans="1:4" ht="12.75">
      <c r="A67" s="11" t="s">
        <v>31</v>
      </c>
      <c r="B67" s="3" t="s">
        <v>5</v>
      </c>
      <c r="C67" s="3" t="s">
        <v>3</v>
      </c>
      <c r="D67" s="4" t="s">
        <v>8</v>
      </c>
    </row>
    <row r="68" spans="1:4" ht="53.25" customHeight="1">
      <c r="A68" s="8" t="s">
        <v>1</v>
      </c>
      <c r="B68" s="6">
        <v>10443</v>
      </c>
      <c r="C68" s="62" t="str">
        <f>IF(AND(B68&gt;=B70),"Met PM",IF(AND(B68&lt;B70),"Not Met"))</f>
        <v>Met PM</v>
      </c>
      <c r="D68" s="54"/>
    </row>
    <row r="69" spans="1:4" ht="26.25" customHeight="1">
      <c r="A69" s="48" t="s">
        <v>54</v>
      </c>
      <c r="B69" s="6">
        <f>B70</f>
        <v>10000</v>
      </c>
      <c r="C69" s="63"/>
      <c r="D69" s="54"/>
    </row>
    <row r="70" spans="1:4" ht="26.25" customHeight="1">
      <c r="A70" s="8" t="s">
        <v>2</v>
      </c>
      <c r="B70" s="6">
        <v>10000</v>
      </c>
      <c r="C70" s="53"/>
      <c r="D70" s="55"/>
    </row>
    <row r="71" ht="12.75">
      <c r="A71" s="12"/>
    </row>
    <row r="72" spans="1:4" ht="12.75">
      <c r="A72" s="59" t="s">
        <v>13</v>
      </c>
      <c r="B72" s="60"/>
      <c r="C72" s="60"/>
      <c r="D72" s="61"/>
    </row>
    <row r="73" spans="1:4" ht="12.75">
      <c r="A73" s="11" t="s">
        <v>0</v>
      </c>
      <c r="B73" s="3" t="s">
        <v>5</v>
      </c>
      <c r="C73" s="3" t="s">
        <v>3</v>
      </c>
      <c r="D73" s="4" t="s">
        <v>8</v>
      </c>
    </row>
    <row r="74" spans="1:4" ht="53.25" customHeight="1">
      <c r="A74" s="8" t="s">
        <v>1</v>
      </c>
      <c r="B74" s="6">
        <v>3684</v>
      </c>
      <c r="C74" s="62" t="str">
        <f>IF(AND(B74&gt;=B76),"Met PM",IF(AND(B74&lt;B76),"Not Met"))</f>
        <v>Met PM</v>
      </c>
      <c r="D74" s="54"/>
    </row>
    <row r="75" spans="1:4" ht="26.25" customHeight="1">
      <c r="A75" s="48" t="s">
        <v>54</v>
      </c>
      <c r="B75" s="6">
        <f>B76</f>
        <v>20</v>
      </c>
      <c r="C75" s="63"/>
      <c r="D75" s="54"/>
    </row>
    <row r="76" spans="1:4" ht="26.25" customHeight="1">
      <c r="A76" s="8" t="s">
        <v>2</v>
      </c>
      <c r="B76" s="6">
        <v>20</v>
      </c>
      <c r="C76" s="53"/>
      <c r="D76" s="55"/>
    </row>
    <row r="77" spans="1:4" ht="12.75">
      <c r="A77" s="11" t="s">
        <v>6</v>
      </c>
      <c r="B77" s="3" t="s">
        <v>5</v>
      </c>
      <c r="C77" s="3" t="s">
        <v>3</v>
      </c>
      <c r="D77" s="4" t="s">
        <v>8</v>
      </c>
    </row>
    <row r="78" spans="1:4" ht="53.25" customHeight="1">
      <c r="A78" s="8" t="s">
        <v>1</v>
      </c>
      <c r="B78" s="6">
        <v>1890</v>
      </c>
      <c r="C78" s="62" t="str">
        <f>IF(AND(B78&gt;=B80),"Met PM",IF(AND(B78&lt;B80),"Not Met"))</f>
        <v>Met PM</v>
      </c>
      <c r="D78" s="54"/>
    </row>
    <row r="79" spans="1:4" ht="26.25" customHeight="1">
      <c r="A79" s="48" t="s">
        <v>54</v>
      </c>
      <c r="B79" s="6">
        <f>B80</f>
        <v>200</v>
      </c>
      <c r="C79" s="63"/>
      <c r="D79" s="54"/>
    </row>
    <row r="80" spans="1:4" ht="26.25" customHeight="1">
      <c r="A80" s="8" t="s">
        <v>2</v>
      </c>
      <c r="B80" s="6">
        <v>200</v>
      </c>
      <c r="C80" s="53"/>
      <c r="D80" s="55"/>
    </row>
    <row r="81" spans="1:4" ht="12.75">
      <c r="A81" s="11" t="s">
        <v>31</v>
      </c>
      <c r="B81" s="3" t="s">
        <v>5</v>
      </c>
      <c r="C81" s="3" t="s">
        <v>3</v>
      </c>
      <c r="D81" s="4" t="s">
        <v>8</v>
      </c>
    </row>
    <row r="82" spans="1:4" ht="53.25" customHeight="1">
      <c r="A82" s="8" t="s">
        <v>1</v>
      </c>
      <c r="B82" s="6">
        <v>1896</v>
      </c>
      <c r="C82" s="62" t="str">
        <f>IF(AND(B82&gt;=B84),"Met PM",IF(AND(B82&lt;B84),"Not Met"))</f>
        <v>Met PM</v>
      </c>
      <c r="D82" s="54"/>
    </row>
    <row r="83" spans="1:4" ht="26.25" customHeight="1">
      <c r="A83" s="48" t="s">
        <v>54</v>
      </c>
      <c r="B83" s="6">
        <f>B84</f>
        <v>20</v>
      </c>
      <c r="C83" s="63"/>
      <c r="D83" s="54"/>
    </row>
    <row r="84" spans="1:4" ht="26.25" customHeight="1">
      <c r="A84" s="8" t="s">
        <v>2</v>
      </c>
      <c r="B84" s="6">
        <v>20</v>
      </c>
      <c r="C84" s="53"/>
      <c r="D84" s="55"/>
    </row>
    <row r="85" ht="12.75">
      <c r="A85" s="12"/>
    </row>
    <row r="86" spans="1:4" ht="12.75">
      <c r="A86" s="56" t="s">
        <v>68</v>
      </c>
      <c r="B86" s="56"/>
      <c r="C86" s="56"/>
      <c r="D86" s="56"/>
    </row>
    <row r="87" ht="12.75">
      <c r="A87" s="12"/>
    </row>
    <row r="88" spans="1:4" ht="12.75">
      <c r="A88" s="59" t="s">
        <v>4</v>
      </c>
      <c r="B88" s="60"/>
      <c r="C88" s="60"/>
      <c r="D88" s="61"/>
    </row>
    <row r="89" spans="1:4" ht="12.75">
      <c r="A89" s="11" t="s">
        <v>0</v>
      </c>
      <c r="B89" s="3" t="s">
        <v>5</v>
      </c>
      <c r="C89" s="3" t="s">
        <v>3</v>
      </c>
      <c r="D89" s="4" t="s">
        <v>8</v>
      </c>
    </row>
    <row r="90" spans="1:4" ht="53.25" customHeight="1">
      <c r="A90" s="14" t="s">
        <v>1</v>
      </c>
      <c r="B90" s="6">
        <v>75</v>
      </c>
      <c r="C90" s="62" t="str">
        <f>IF(AND(B90&gt;=B92),"Met PM",IF(AND(B90&lt;B92),"Not Met"))</f>
        <v>Met PM</v>
      </c>
      <c r="D90" s="54"/>
    </row>
    <row r="91" spans="1:4" ht="26.25" customHeight="1">
      <c r="A91" s="48" t="s">
        <v>54</v>
      </c>
      <c r="B91" s="6">
        <f>B92</f>
        <v>64</v>
      </c>
      <c r="C91" s="63"/>
      <c r="D91" s="54"/>
    </row>
    <row r="92" spans="1:4" ht="26.25" customHeight="1">
      <c r="A92" s="14" t="s">
        <v>2</v>
      </c>
      <c r="B92" s="6">
        <v>64</v>
      </c>
      <c r="C92" s="53"/>
      <c r="D92" s="55"/>
    </row>
    <row r="93" spans="1:4" ht="12.75">
      <c r="A93" s="59" t="s">
        <v>52</v>
      </c>
      <c r="B93" s="60"/>
      <c r="C93" s="60"/>
      <c r="D93" s="61"/>
    </row>
    <row r="94" spans="1:4" ht="12.75">
      <c r="A94" s="11" t="s">
        <v>0</v>
      </c>
      <c r="B94" s="3" t="s">
        <v>5</v>
      </c>
      <c r="C94" s="3" t="s">
        <v>3</v>
      </c>
      <c r="D94" s="4" t="s">
        <v>8</v>
      </c>
    </row>
    <row r="95" spans="1:4" ht="53.25" customHeight="1">
      <c r="A95" s="14" t="s">
        <v>1</v>
      </c>
      <c r="B95" s="6">
        <v>3</v>
      </c>
      <c r="C95" s="83" t="str">
        <f>IF(AND(B95&gt;=B97),"Met PM",IF(AND(B95&lt;B97),"Not Met"))</f>
        <v>Not Met</v>
      </c>
      <c r="D95" s="54"/>
    </row>
    <row r="96" spans="1:4" ht="26.25" customHeight="1">
      <c r="A96" s="48" t="s">
        <v>54</v>
      </c>
      <c r="B96" s="6">
        <f>B97</f>
        <v>10</v>
      </c>
      <c r="C96" s="84"/>
      <c r="D96" s="54"/>
    </row>
    <row r="97" spans="1:4" ht="26.25" customHeight="1">
      <c r="A97" s="14" t="s">
        <v>2</v>
      </c>
      <c r="B97" s="6">
        <v>10</v>
      </c>
      <c r="C97" s="85"/>
      <c r="D97" s="55"/>
    </row>
    <row r="98" ht="12.75">
      <c r="A98" s="12"/>
    </row>
    <row r="99" spans="1:4" ht="12.75">
      <c r="A99" s="56" t="s">
        <v>66</v>
      </c>
      <c r="B99" s="56"/>
      <c r="C99" s="56"/>
      <c r="D99" s="56"/>
    </row>
    <row r="100" ht="12.75">
      <c r="A100" s="12"/>
    </row>
    <row r="101" spans="1:4" ht="46.5" customHeight="1">
      <c r="A101" s="57" t="s">
        <v>60</v>
      </c>
      <c r="B101" s="57"/>
      <c r="C101" s="57"/>
      <c r="D101" s="57"/>
    </row>
  </sheetData>
  <sheetProtection sheet="1" objects="1" scenarios="1"/>
  <protectedRanges>
    <protectedRange sqref="D8 D12 D16 D20 D24 D30 D34 D38 D42 D46 D52 D56 D60 D64 D68 D74 D78 D82 D90 D95" name="Range1"/>
  </protectedRanges>
  <mergeCells count="54">
    <mergeCell ref="A93:D93"/>
    <mergeCell ref="C95:C97"/>
    <mergeCell ref="D95:D97"/>
    <mergeCell ref="C16:C18"/>
    <mergeCell ref="D16:D18"/>
    <mergeCell ref="C38:C40"/>
    <mergeCell ref="D38:D40"/>
    <mergeCell ref="C20:C22"/>
    <mergeCell ref="D20:D22"/>
    <mergeCell ref="C24:C26"/>
    <mergeCell ref="D24:D26"/>
    <mergeCell ref="A6:D6"/>
    <mergeCell ref="C8:C10"/>
    <mergeCell ref="A101:D101"/>
    <mergeCell ref="A99:D99"/>
    <mergeCell ref="C30:C32"/>
    <mergeCell ref="D30:D32"/>
    <mergeCell ref="D8:D10"/>
    <mergeCell ref="A28:D28"/>
    <mergeCell ref="A50:D50"/>
    <mergeCell ref="D68:D70"/>
    <mergeCell ref="C52:C54"/>
    <mergeCell ref="A1:D1"/>
    <mergeCell ref="A3:C3"/>
    <mergeCell ref="A4:C4"/>
    <mergeCell ref="D3:D4"/>
    <mergeCell ref="A2:D2"/>
    <mergeCell ref="D52:D54"/>
    <mergeCell ref="C12:C14"/>
    <mergeCell ref="D12:D14"/>
    <mergeCell ref="C60:C62"/>
    <mergeCell ref="D60:D62"/>
    <mergeCell ref="A86:D86"/>
    <mergeCell ref="A88:D88"/>
    <mergeCell ref="A72:D72"/>
    <mergeCell ref="C74:C76"/>
    <mergeCell ref="D74:D76"/>
    <mergeCell ref="C64:C66"/>
    <mergeCell ref="D64:D66"/>
    <mergeCell ref="C68:C70"/>
    <mergeCell ref="C90:C92"/>
    <mergeCell ref="D90:D92"/>
    <mergeCell ref="C78:C80"/>
    <mergeCell ref="D78:D80"/>
    <mergeCell ref="C82:C84"/>
    <mergeCell ref="D82:D84"/>
    <mergeCell ref="C56:C58"/>
    <mergeCell ref="D56:D58"/>
    <mergeCell ref="C34:C36"/>
    <mergeCell ref="D34:D36"/>
    <mergeCell ref="C42:C44"/>
    <mergeCell ref="D42:D44"/>
    <mergeCell ref="C46:C48"/>
    <mergeCell ref="D46:D48"/>
  </mergeCells>
  <printOptions/>
  <pageMargins left="0.33" right="0.4" top="0.52" bottom="0.72" header="0.5" footer="0.5"/>
  <pageSetup horizontalDpi="600" verticalDpi="600" orientation="portrait" r:id="rId1"/>
  <headerFooter alignWithMargins="0">
    <oddFooter>&amp;L&amp;9 08/10/2009 &amp;A&amp;R&amp;9CCSC HOM 09-32 Page &amp;P of &amp;N</oddFooter>
  </headerFooter>
  <rowBreaks count="4" manualBreakCount="4">
    <brk id="22" max="255" man="1"/>
    <brk id="44" max="255" man="1"/>
    <brk id="66" max="255" man="1"/>
    <brk id="86" max="255" man="1"/>
  </rowBreaks>
</worksheet>
</file>

<file path=xl/worksheets/sheet9.xml><?xml version="1.0" encoding="utf-8"?>
<worksheet xmlns="http://schemas.openxmlformats.org/spreadsheetml/2006/main" xmlns:r="http://schemas.openxmlformats.org/officeDocument/2006/relationships">
  <dimension ref="A1:E40"/>
  <sheetViews>
    <sheetView view="pageBreakPreview" zoomScaleNormal="115" zoomScaleSheetLayoutView="100" workbookViewId="0" topLeftCell="A1">
      <selection activeCell="D26" sqref="D26:D28"/>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6" t="s">
        <v>65</v>
      </c>
      <c r="B1" s="66"/>
      <c r="C1" s="66"/>
      <c r="D1" s="66"/>
      <c r="E1" s="15"/>
    </row>
    <row r="2" spans="1:4" ht="15.75">
      <c r="A2" s="67" t="s">
        <v>19</v>
      </c>
      <c r="B2" s="68"/>
      <c r="C2" s="68"/>
      <c r="D2" s="69"/>
    </row>
    <row r="3" spans="1:4" ht="60" customHeight="1">
      <c r="A3" s="70" t="s">
        <v>23</v>
      </c>
      <c r="B3" s="71"/>
      <c r="C3" s="72"/>
      <c r="D3" s="73" t="s">
        <v>61</v>
      </c>
    </row>
    <row r="4" spans="1:4" ht="84.75" customHeight="1">
      <c r="A4" s="70" t="s">
        <v>24</v>
      </c>
      <c r="B4" s="71"/>
      <c r="C4" s="72"/>
      <c r="D4" s="74"/>
    </row>
    <row r="5" ht="6.75" customHeight="1"/>
    <row r="6" spans="1:4" ht="12.75">
      <c r="A6" s="59" t="s">
        <v>10</v>
      </c>
      <c r="B6" s="60"/>
      <c r="C6" s="60"/>
      <c r="D6" s="61"/>
    </row>
    <row r="7" spans="1:4" ht="12.75">
      <c r="A7" s="2" t="s">
        <v>0</v>
      </c>
      <c r="B7" s="3" t="s">
        <v>5</v>
      </c>
      <c r="C7" s="3" t="s">
        <v>3</v>
      </c>
      <c r="D7" s="4" t="s">
        <v>8</v>
      </c>
    </row>
    <row r="8" spans="1:4" ht="53.25" customHeight="1">
      <c r="A8" s="5" t="s">
        <v>1</v>
      </c>
      <c r="B8" s="6">
        <v>4208</v>
      </c>
      <c r="C8" s="62" t="str">
        <f>IF(AND(B8&gt;=B10),"Met PM",IF(AND(B8&lt;B10),"Not Met"))</f>
        <v>Met PM</v>
      </c>
      <c r="D8" s="54"/>
    </row>
    <row r="9" spans="1:4" ht="26.25" customHeight="1">
      <c r="A9" s="48" t="s">
        <v>54</v>
      </c>
      <c r="B9" s="6">
        <f>B10</f>
        <v>1000</v>
      </c>
      <c r="C9" s="63"/>
      <c r="D9" s="54"/>
    </row>
    <row r="10" spans="1:4" ht="26.25" customHeight="1">
      <c r="A10" s="5" t="s">
        <v>2</v>
      </c>
      <c r="B10" s="6">
        <v>1000</v>
      </c>
      <c r="C10" s="53"/>
      <c r="D10" s="55"/>
    </row>
    <row r="11" spans="1:2" ht="12.75">
      <c r="A11" s="7"/>
      <c r="B11" s="1"/>
    </row>
    <row r="12" spans="1:4" ht="12.75">
      <c r="A12" s="59" t="s">
        <v>11</v>
      </c>
      <c r="B12" s="60"/>
      <c r="C12" s="60"/>
      <c r="D12" s="61"/>
    </row>
    <row r="13" spans="1:4" ht="12.75">
      <c r="A13" s="2" t="s">
        <v>0</v>
      </c>
      <c r="B13" s="3" t="s">
        <v>5</v>
      </c>
      <c r="C13" s="3" t="s">
        <v>3</v>
      </c>
      <c r="D13" s="4" t="s">
        <v>8</v>
      </c>
    </row>
    <row r="14" spans="1:4" ht="53.25" customHeight="1">
      <c r="A14" s="5" t="s">
        <v>1</v>
      </c>
      <c r="B14" s="6">
        <v>130</v>
      </c>
      <c r="C14" s="62" t="str">
        <f>IF(AND(B14&gt;=B16),"Met PM",IF(AND(B14&lt;B16),"Not Met"))</f>
        <v>Met PM</v>
      </c>
      <c r="D14" s="54"/>
    </row>
    <row r="15" spans="1:4" ht="26.25" customHeight="1">
      <c r="A15" s="48" t="s">
        <v>54</v>
      </c>
      <c r="B15" s="6">
        <f>B16</f>
        <v>25</v>
      </c>
      <c r="C15" s="63"/>
      <c r="D15" s="54"/>
    </row>
    <row r="16" spans="1:4" ht="26.25" customHeight="1">
      <c r="A16" s="8" t="s">
        <v>2</v>
      </c>
      <c r="B16" s="6">
        <v>25</v>
      </c>
      <c r="C16" s="53"/>
      <c r="D16" s="55"/>
    </row>
    <row r="17" ht="12.75">
      <c r="A17" s="9"/>
    </row>
    <row r="18" spans="1:4" ht="12.75">
      <c r="A18" s="59" t="s">
        <v>12</v>
      </c>
      <c r="B18" s="60"/>
      <c r="C18" s="60"/>
      <c r="D18" s="61"/>
    </row>
    <row r="19" spans="1:4" ht="12.75">
      <c r="A19" s="11" t="s">
        <v>0</v>
      </c>
      <c r="B19" s="3" t="s">
        <v>5</v>
      </c>
      <c r="C19" s="3" t="s">
        <v>3</v>
      </c>
      <c r="D19" s="4" t="s">
        <v>8</v>
      </c>
    </row>
    <row r="20" spans="1:4" ht="53.25" customHeight="1">
      <c r="A20" s="8" t="s">
        <v>1</v>
      </c>
      <c r="B20" s="6">
        <v>145524</v>
      </c>
      <c r="C20" s="62" t="str">
        <f>IF(AND(B20&gt;=B22),"Met PM",IF(AND(B20&lt;B22),"Not Met"))</f>
        <v>Met PM</v>
      </c>
      <c r="D20" s="54"/>
    </row>
    <row r="21" spans="1:4" ht="26.25" customHeight="1">
      <c r="A21" s="48" t="s">
        <v>54</v>
      </c>
      <c r="B21" s="6">
        <f>B22</f>
        <v>691</v>
      </c>
      <c r="C21" s="63"/>
      <c r="D21" s="54"/>
    </row>
    <row r="22" spans="1:4" ht="26.25" customHeight="1">
      <c r="A22" s="8" t="s">
        <v>2</v>
      </c>
      <c r="B22" s="6">
        <v>691</v>
      </c>
      <c r="C22" s="53"/>
      <c r="D22" s="55"/>
    </row>
    <row r="23" ht="12.75">
      <c r="A23" s="12"/>
    </row>
    <row r="24" spans="1:4" ht="12.75">
      <c r="A24" s="59" t="s">
        <v>13</v>
      </c>
      <c r="B24" s="60"/>
      <c r="C24" s="60"/>
      <c r="D24" s="61"/>
    </row>
    <row r="25" spans="1:4" ht="12.75">
      <c r="A25" s="11" t="s">
        <v>0</v>
      </c>
      <c r="B25" s="3" t="s">
        <v>5</v>
      </c>
      <c r="C25" s="3" t="s">
        <v>3</v>
      </c>
      <c r="D25" s="4" t="s">
        <v>8</v>
      </c>
    </row>
    <row r="26" spans="1:4" ht="53.25" customHeight="1">
      <c r="A26" s="8" t="s">
        <v>1</v>
      </c>
      <c r="B26" s="6">
        <v>326</v>
      </c>
      <c r="C26" s="62" t="str">
        <f>IF(AND(B26&gt;=B28),"Met PM",IF(AND(B26&lt;B28),"Not Met"))</f>
        <v>Met PM</v>
      </c>
      <c r="D26" s="54"/>
    </row>
    <row r="27" spans="1:4" ht="26.25" customHeight="1">
      <c r="A27" s="48" t="s">
        <v>54</v>
      </c>
      <c r="B27" s="6">
        <f>B28</f>
        <v>50</v>
      </c>
      <c r="C27" s="63"/>
      <c r="D27" s="54"/>
    </row>
    <row r="28" spans="1:4" ht="26.25" customHeight="1">
      <c r="A28" s="8" t="s">
        <v>2</v>
      </c>
      <c r="B28" s="6">
        <v>50</v>
      </c>
      <c r="C28" s="53"/>
      <c r="D28" s="55"/>
    </row>
    <row r="29" ht="7.5" customHeight="1">
      <c r="A29" s="12"/>
    </row>
    <row r="30" spans="1:4" ht="12.75">
      <c r="A30" s="78" t="s">
        <v>69</v>
      </c>
      <c r="B30" s="78"/>
      <c r="C30" s="78"/>
      <c r="D30" s="78"/>
    </row>
    <row r="31" ht="12.75">
      <c r="A31" s="12"/>
    </row>
    <row r="32" spans="1:4" ht="12.75">
      <c r="A32" s="59" t="s">
        <v>4</v>
      </c>
      <c r="B32" s="60"/>
      <c r="C32" s="60"/>
      <c r="D32" s="61"/>
    </row>
    <row r="33" spans="1:4" ht="12.75">
      <c r="A33" s="11" t="s">
        <v>0</v>
      </c>
      <c r="B33" s="3" t="s">
        <v>5</v>
      </c>
      <c r="C33" s="3" t="s">
        <v>3</v>
      </c>
      <c r="D33" s="4" t="s">
        <v>8</v>
      </c>
    </row>
    <row r="34" spans="1:4" ht="53.25" customHeight="1">
      <c r="A34" s="14" t="s">
        <v>1</v>
      </c>
      <c r="B34" s="6">
        <v>33</v>
      </c>
      <c r="C34" s="83" t="str">
        <f>IF(AND(B34&gt;=B36),"Met PM",IF(AND(B34&lt;B36),"Not Met"))</f>
        <v>Not Met</v>
      </c>
      <c r="D34" s="54"/>
    </row>
    <row r="35" spans="1:4" ht="26.25" customHeight="1">
      <c r="A35" s="48" t="s">
        <v>54</v>
      </c>
      <c r="B35" s="6">
        <f>B36</f>
        <v>37</v>
      </c>
      <c r="C35" s="84"/>
      <c r="D35" s="54"/>
    </row>
    <row r="36" spans="1:4" ht="26.25" customHeight="1">
      <c r="A36" s="14" t="s">
        <v>2</v>
      </c>
      <c r="B36" s="6">
        <v>37</v>
      </c>
      <c r="C36" s="85"/>
      <c r="D36" s="55"/>
    </row>
    <row r="37" ht="12.75">
      <c r="A37" s="12"/>
    </row>
    <row r="38" spans="1:4" ht="12.75">
      <c r="A38" s="56" t="s">
        <v>67</v>
      </c>
      <c r="B38" s="56"/>
      <c r="C38" s="56"/>
      <c r="D38" s="56"/>
    </row>
    <row r="39" ht="9" customHeight="1">
      <c r="A39" s="12"/>
    </row>
    <row r="40" spans="1:4" ht="40.5" customHeight="1">
      <c r="A40" s="57" t="s">
        <v>60</v>
      </c>
      <c r="B40" s="57"/>
      <c r="C40" s="57"/>
      <c r="D40" s="57"/>
    </row>
  </sheetData>
  <sheetProtection sheet="1" objects="1" scenarios="1"/>
  <protectedRanges>
    <protectedRange sqref="D8 D14 D20 D26 D34" name="Range1"/>
  </protectedRanges>
  <mergeCells count="23">
    <mergeCell ref="A6:D6"/>
    <mergeCell ref="C8:C10"/>
    <mergeCell ref="A40:D40"/>
    <mergeCell ref="A38:D38"/>
    <mergeCell ref="C14:C16"/>
    <mergeCell ref="D14:D16"/>
    <mergeCell ref="D8:D10"/>
    <mergeCell ref="A12:D12"/>
    <mergeCell ref="A18:D18"/>
    <mergeCell ref="C20:C22"/>
    <mergeCell ref="A1:D1"/>
    <mergeCell ref="A3:C3"/>
    <mergeCell ref="A4:C4"/>
    <mergeCell ref="D3:D4"/>
    <mergeCell ref="A2:D2"/>
    <mergeCell ref="D20:D22"/>
    <mergeCell ref="A24:D24"/>
    <mergeCell ref="C26:C28"/>
    <mergeCell ref="D26:D28"/>
    <mergeCell ref="A30:D30"/>
    <mergeCell ref="A32:D32"/>
    <mergeCell ref="C34:C36"/>
    <mergeCell ref="D34:D36"/>
  </mergeCells>
  <printOptions/>
  <pageMargins left="0.33" right="0.4" top="0.52" bottom="0.72" header="0.5" footer="0.5"/>
  <pageSetup horizontalDpi="600" verticalDpi="600" orientation="portrait" r:id="rId1"/>
  <headerFooter alignWithMargins="0">
    <oddFooter>&amp;L&amp;9 08/10/2009 &amp;A&amp;R&amp;9CCSC HOM 09-32 Page &amp;P of &amp;N</oddFooter>
  </headerFooter>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lunderwood</dc:creator>
  <cp:keywords/>
  <dc:description/>
  <cp:lastModifiedBy>ddwyer</cp:lastModifiedBy>
  <cp:lastPrinted>2009-08-07T15:13:52Z</cp:lastPrinted>
  <dcterms:created xsi:type="dcterms:W3CDTF">2008-11-25T20:02:10Z</dcterms:created>
  <dcterms:modified xsi:type="dcterms:W3CDTF">2009-08-11T19:37:08Z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DNKPKXKZPAAN-15-1344</vt:lpwstr>
  </property>
  <property fmtid="{D5CDD505-2E9C-101B-9397-08002B2CF9AE}" pid="4" name="_dlc_DocIdItemGu">
    <vt:lpwstr>395176cb-09ff-46dc-b486-9f8b04d4ee68</vt:lpwstr>
  </property>
  <property fmtid="{D5CDD505-2E9C-101B-9397-08002B2CF9AE}" pid="5" name="_dlc_DocIdU">
    <vt:lpwstr>http://spdev.dhmh.md.gov:27219/cancer/_layouts/DocIdRedir.aspx?ID=DNKPKXKZPAAN-15-1344, DNKPKXKZPAAN-15-1344</vt:lpwstr>
  </property>
  <property fmtid="{D5CDD505-2E9C-101B-9397-08002B2CF9AE}" pid="6" name="display_urn:schemas-microsoft-com:office:office#Edit">
    <vt:lpwstr>SharePoint Support</vt:lpwstr>
  </property>
  <property fmtid="{D5CDD505-2E9C-101B-9397-08002B2CF9AE}" pid="7" name="xd_Signatu">
    <vt:lpwstr/>
  </property>
  <property fmtid="{D5CDD505-2E9C-101B-9397-08002B2CF9AE}" pid="8" name="Ord">
    <vt:lpwstr>62600.0000000000</vt:lpwstr>
  </property>
  <property fmtid="{D5CDD505-2E9C-101B-9397-08002B2CF9AE}" pid="9" name="TemplateU">
    <vt:lpwstr/>
  </property>
  <property fmtid="{D5CDD505-2E9C-101B-9397-08002B2CF9AE}" pid="10" name="xd_Prog">
    <vt:lpwstr/>
  </property>
  <property fmtid="{D5CDD505-2E9C-101B-9397-08002B2CF9AE}" pid="11" name="PublishingStartDa">
    <vt:lpwstr/>
  </property>
  <property fmtid="{D5CDD505-2E9C-101B-9397-08002B2CF9AE}" pid="12" name="PublishingExpirationDa">
    <vt:lpwstr/>
  </property>
  <property fmtid="{D5CDD505-2E9C-101B-9397-08002B2CF9AE}" pid="13" name="display_urn:schemas-microsoft-com:office:office#Auth">
    <vt:lpwstr>SharePoint Support</vt:lpwstr>
  </property>
  <property fmtid="{D5CDD505-2E9C-101B-9397-08002B2CF9AE}" pid="14" name="_SourceU">
    <vt:lpwstr/>
  </property>
  <property fmtid="{D5CDD505-2E9C-101B-9397-08002B2CF9AE}" pid="15" name="_SharedFileInd">
    <vt:lpwstr/>
  </property>
</Properties>
</file>