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5456" windowHeight="11568" activeTab="0"/>
  </bookViews>
  <sheets>
    <sheet name="Award Summary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<sst xmlns="http://schemas.openxmlformats.org/spreadsheetml/2006/main" count="29" uniqueCount="29">
  <si>
    <t xml:space="preserve">                             CIGARETTE RESTITUTION FUND PROGRAM</t>
  </si>
  <si>
    <t xml:space="preserve">            CANCER PREVENTION, EDUCATION, SCREENING AND TREATMENT PROGRAM</t>
  </si>
  <si>
    <t xml:space="preserve">                  AWARDS TO JURISDICTIONS - FISCAL YEAR 2013</t>
  </si>
  <si>
    <t xml:space="preserve">                      FY 2013 AWARD</t>
  </si>
  <si>
    <t>JURISDICTION</t>
  </si>
  <si>
    <t>ALLEGANY</t>
  </si>
  <si>
    <t>ANNE ARUNDEL</t>
  </si>
  <si>
    <t>BALTIMORE CO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</si>
  <si>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</si>
  <si>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</si>
  <si>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</si>
  <si>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</si>
  <si>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</si>
  <si>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</si>
  <si>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</si>
  <si>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</si>
  <si>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</si>
  <si>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</si>
  <si>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</si>
  <si>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</si>
  <si>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</si>
  <si>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</si>
  <si>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 MARY'S</t>
  </si>
  <si>
    <t>SOMERSET</t>
  </si>
  <si>
    <t>TALBOT</t>
  </si>
  <si>
    <t>WASHINGTON</t>
  </si>
  <si>
    <t>WICOMICO</t>
  </si>
  <si>
    <t>WORCESTER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</si>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</sst>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/>
    <xf numFmtId="5" fontId="1" fillId="0" borderId="0" xfId="0" applyNumberFormat="1" applyFont="1"/>
    <xf numFmtId="5" fontId="0" fillId="0" borderId="0" xfId="0" applyNumberFormat="1"/>
    <xf numFmtId="164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ewis\AppData\Local\Temp\XPgrpwise\FY%2013%20CRF%20Distribution%20-%20Initial%20-%204-18-1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13 - NO CITY $7.547 M"/>
      <sheetName val="FY 13 WITH CITY $7.547 M"/>
      <sheetName val="Award Summary"/>
    </sheetNames>
    <sheetDataSet>
      <sheetData sheetId="0">
        <row r="12">
          <cell r="J12">
            <v>210838.50543924037</v>
          </cell>
        </row>
        <row r="13">
          <cell r="J13">
            <v>675484.6365354348</v>
          </cell>
        </row>
        <row r="14">
          <cell r="J14">
            <v>1115109.7165522098</v>
          </cell>
        </row>
        <row r="15">
          <cell r="J15">
            <v>194903.7237025585</v>
          </cell>
        </row>
        <row r="16">
          <cell r="J16">
            <v>143932.73075844924</v>
          </cell>
        </row>
        <row r="17">
          <cell r="J17">
            <v>287095.5750034915</v>
          </cell>
        </row>
        <row r="18">
          <cell r="J18">
            <v>215966.17126414302</v>
          </cell>
        </row>
        <row r="19">
          <cell r="J19">
            <v>226782.84533042955</v>
          </cell>
        </row>
        <row r="20">
          <cell r="J20">
            <v>146790.62052126072</v>
          </cell>
        </row>
        <row r="21">
          <cell r="J21">
            <v>319360.64761693554</v>
          </cell>
        </row>
        <row r="22">
          <cell r="J22">
            <v>135946.69937591435</v>
          </cell>
        </row>
        <row r="23">
          <cell r="J23">
            <v>366742.72648869257</v>
          </cell>
        </row>
        <row r="24">
          <cell r="J24">
            <v>313152.1121242862</v>
          </cell>
        </row>
        <row r="25">
          <cell r="J25">
            <v>137094.01441642258</v>
          </cell>
        </row>
        <row r="26">
          <cell r="J26">
            <v>890742.3848993455</v>
          </cell>
        </row>
        <row r="27">
          <cell r="J27">
            <v>809315.0643086212</v>
          </cell>
        </row>
        <row r="28">
          <cell r="J28">
            <v>162937.85090585932</v>
          </cell>
        </row>
        <row r="29">
          <cell r="J29">
            <v>199796.95571557444</v>
          </cell>
        </row>
        <row r="30">
          <cell r="J30">
            <v>135458.95334053662</v>
          </cell>
        </row>
        <row r="31">
          <cell r="J31">
            <v>164350.90517932118</v>
          </cell>
        </row>
        <row r="32">
          <cell r="J32">
            <v>274767.3821776834</v>
          </cell>
        </row>
        <row r="33">
          <cell r="J33">
            <v>229963.1095610077</v>
          </cell>
        </row>
        <row r="34">
          <cell r="J34">
            <v>190938.66878258198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20.28125" style="0" customWidth="1"/>
    <col min="3" max="3" width="20.00390625" style="0" customWidth="1"/>
    <col min="4" max="4" width="23.00390625" style="0" customWidth="1"/>
    <col min="5" max="5" width="18.28125" style="0" customWidth="1"/>
    <col min="7" max="7" width="9.7109375" style="0" bestFit="1" customWidth="1"/>
    <col min="8" max="9" width="9.140625" style="0" customWidth="1"/>
  </cols>
  <sheetData>
    <row r="1" spans="1:2" ht="19.5" customHeight="1">
      <c r="A1" s="1"/>
      <c r="B1" s="2" t="s">
        <v>0</v>
      </c>
    </row>
    <row r="2" ht="23.25" customHeight="1">
      <c r="B2" s="1" t="s">
        <v>1</v>
      </c>
    </row>
    <row r="3" spans="1:2" ht="24" customHeight="1">
      <c r="A3" s="1"/>
      <c r="B3" s="1" t="s">
        <v>2</v>
      </c>
    </row>
    <row r="6" spans="2:4" ht="12.75">
      <c r="B6" s="1"/>
      <c r="C6" s="3" t="s">
        <v>3</v>
      </c>
      <c r="D6" s="3"/>
    </row>
    <row r="7" spans="2:5" ht="13.5" customHeight="1">
      <c r="B7" s="1" t="s">
        <v>4</v>
      </c>
      <c r="C7" s="3"/>
      <c r="D7" s="3"/>
      <c r="E7" s="3"/>
    </row>
    <row r="9" spans="2:5" ht="14.25" customHeight="1">
      <c r="B9" s="1" t="s">
        <v>5</v>
      </c>
      <c r="C9" s="4">
        <f>+'[1]FY 13 - NO CITY $7.547 M'!J12</f>
        <v>210838.50543924037</v>
      </c>
      <c r="D9" s="4"/>
      <c r="E9" s="5"/>
    </row>
    <row r="10" spans="2:5" ht="14.25" customHeight="1">
      <c r="B10" s="1" t="s">
        <v>6</v>
      </c>
      <c r="C10" s="4">
        <f>+'[1]FY 13 - NO CITY $7.547 M'!J13</f>
        <v>675484.6365354348</v>
      </c>
      <c r="D10" s="4"/>
      <c r="E10" s="5"/>
    </row>
    <row r="11" spans="2:5" ht="14.25" customHeight="1">
      <c r="B11" s="1" t="s">
        <v>7</v>
      </c>
      <c r="C11" s="4">
        <f>+'[1]FY 13 - NO CITY $7.547 M'!J14</f>
        <v>1115109.7165522098</v>
      </c>
      <c r="D11" s="4"/>
      <c r="E11" s="5"/>
    </row>
    <row r="12" spans="2:5" ht="14.25" customHeight="1">
      <c r="B12" s="1" t="s">
        <v>8</v>
      </c>
      <c r="C12" s="4">
        <f>+'[1]FY 13 - NO CITY $7.547 M'!J15</f>
        <v>194903.7237025585</v>
      </c>
      <c r="D12" s="4"/>
      <c r="E12" s="5"/>
    </row>
    <row r="13" spans="2:5" ht="14.25" customHeight="1">
      <c r="B13" s="1" t="s">
        <v>9</v>
      </c>
      <c r="C13" s="4">
        <f>+'[1]FY 13 - NO CITY $7.547 M'!J16</f>
        <v>143932.73075844924</v>
      </c>
      <c r="D13" s="4"/>
      <c r="E13" s="5"/>
    </row>
    <row r="14" spans="2:5" ht="14.25" customHeight="1">
      <c r="B14" s="1" t="s">
        <v>10</v>
      </c>
      <c r="C14" s="4">
        <f>+'[1]FY 13 - NO CITY $7.547 M'!J17</f>
        <v>287095.5750034915</v>
      </c>
      <c r="D14" s="4"/>
      <c r="E14" s="5"/>
    </row>
    <row r="15" spans="2:5" ht="14.25" customHeight="1">
      <c r="B15" s="1" t="s">
        <v>11</v>
      </c>
      <c r="C15" s="4">
        <f>+'[1]FY 13 - NO CITY $7.547 M'!J18</f>
        <v>215966.17126414302</v>
      </c>
      <c r="D15" s="4"/>
      <c r="E15" s="5"/>
    </row>
    <row r="16" spans="2:5" ht="14.25" customHeight="1">
      <c r="B16" s="1" t="s">
        <v>12</v>
      </c>
      <c r="C16" s="4">
        <f>+'[1]FY 13 - NO CITY $7.547 M'!J19</f>
        <v>226782.84533042955</v>
      </c>
      <c r="D16" s="4"/>
      <c r="E16" s="5"/>
    </row>
    <row r="17" spans="2:5" ht="14.25" customHeight="1">
      <c r="B17" s="1" t="s">
        <v>13</v>
      </c>
      <c r="C17" s="4">
        <f>+'[1]FY 13 - NO CITY $7.547 M'!J20</f>
        <v>146790.62052126072</v>
      </c>
      <c r="D17" s="4"/>
      <c r="E17" s="5"/>
    </row>
    <row r="18" spans="2:5" ht="14.25" customHeight="1">
      <c r="B18" s="1" t="s">
        <v>14</v>
      </c>
      <c r="C18" s="4">
        <f>+'[1]FY 13 - NO CITY $7.547 M'!J21</f>
        <v>319360.64761693554</v>
      </c>
      <c r="D18" s="4"/>
      <c r="E18" s="5"/>
    </row>
    <row r="19" spans="2:5" ht="14.25" customHeight="1">
      <c r="B19" s="1" t="s">
        <v>15</v>
      </c>
      <c r="C19" s="4">
        <f>+'[1]FY 13 - NO CITY $7.547 M'!J22</f>
        <v>135946.69937591435</v>
      </c>
      <c r="D19" s="4"/>
      <c r="E19" s="5"/>
    </row>
    <row r="20" spans="2:5" ht="14.25" customHeight="1">
      <c r="B20" s="1" t="s">
        <v>16</v>
      </c>
      <c r="C20" s="4">
        <f>+'[1]FY 13 - NO CITY $7.547 M'!J23</f>
        <v>366742.72648869257</v>
      </c>
      <c r="D20" s="4"/>
      <c r="E20" s="5"/>
    </row>
    <row r="21" spans="2:5" ht="14.25" customHeight="1">
      <c r="B21" s="1" t="s">
        <v>17</v>
      </c>
      <c r="C21" s="4">
        <f>+'[1]FY 13 - NO CITY $7.547 M'!J24</f>
        <v>313152.1121242862</v>
      </c>
      <c r="D21" s="4"/>
      <c r="E21" s="5"/>
    </row>
    <row r="22" spans="2:5" ht="14.25" customHeight="1">
      <c r="B22" s="1" t="s">
        <v>18</v>
      </c>
      <c r="C22" s="4">
        <f>+'[1]FY 13 - NO CITY $7.547 M'!J25</f>
        <v>137094.01441642258</v>
      </c>
      <c r="D22" s="4"/>
      <c r="E22" s="5"/>
    </row>
    <row r="23" spans="2:5" ht="14.25" customHeight="1">
      <c r="B23" s="1" t="s">
        <v>19</v>
      </c>
      <c r="C23" s="4">
        <f>+'[1]FY 13 - NO CITY $7.547 M'!J26</f>
        <v>890742.3848993455</v>
      </c>
      <c r="D23" s="4"/>
      <c r="E23" s="5"/>
    </row>
    <row r="24" spans="2:5" ht="14.25" customHeight="1">
      <c r="B24" s="1" t="s">
        <v>20</v>
      </c>
      <c r="C24" s="4">
        <f>+'[1]FY 13 - NO CITY $7.547 M'!J27</f>
        <v>809315.0643086212</v>
      </c>
      <c r="D24" s="4"/>
      <c r="E24" s="5"/>
    </row>
    <row r="25" spans="2:5" ht="14.25" customHeight="1">
      <c r="B25" s="1" t="s">
        <v>21</v>
      </c>
      <c r="C25" s="4">
        <f>+'[1]FY 13 - NO CITY $7.547 M'!J28</f>
        <v>162937.85090585932</v>
      </c>
      <c r="D25" s="4"/>
      <c r="E25" s="5"/>
    </row>
    <row r="26" spans="2:5" ht="14.25" customHeight="1">
      <c r="B26" s="1" t="s">
        <v>22</v>
      </c>
      <c r="C26" s="4">
        <f>+'[1]FY 13 - NO CITY $7.547 M'!J29</f>
        <v>199796.95571557444</v>
      </c>
      <c r="D26" s="4"/>
      <c r="E26" s="5"/>
    </row>
    <row r="27" spans="2:5" ht="14.25" customHeight="1">
      <c r="B27" s="1" t="s">
        <v>23</v>
      </c>
      <c r="C27" s="4">
        <f>+'[1]FY 13 - NO CITY $7.547 M'!J30</f>
        <v>135458.95334053662</v>
      </c>
      <c r="D27" s="4"/>
      <c r="E27" s="5"/>
    </row>
    <row r="28" spans="2:5" ht="14.25" customHeight="1">
      <c r="B28" s="1" t="s">
        <v>24</v>
      </c>
      <c r="C28" s="4">
        <f>+'[1]FY 13 - NO CITY $7.547 M'!J31</f>
        <v>164350.90517932118</v>
      </c>
      <c r="D28" s="4"/>
      <c r="E28" s="5"/>
    </row>
    <row r="29" spans="2:5" ht="14.25" customHeight="1">
      <c r="B29" s="1" t="s">
        <v>25</v>
      </c>
      <c r="C29" s="4">
        <f>+'[1]FY 13 - NO CITY $7.547 M'!J32</f>
        <v>274767.3821776834</v>
      </c>
      <c r="D29" s="4"/>
      <c r="E29" s="5"/>
    </row>
    <row r="30" spans="2:5" ht="14.25" customHeight="1">
      <c r="B30" s="1" t="s">
        <v>26</v>
      </c>
      <c r="C30" s="4">
        <f>+'[1]FY 13 - NO CITY $7.547 M'!J33</f>
        <v>229963.1095610077</v>
      </c>
      <c r="D30" s="4"/>
      <c r="E30" s="5"/>
    </row>
    <row r="31" spans="2:7" ht="14.25" customHeight="1">
      <c r="B31" s="1" t="s">
        <v>27</v>
      </c>
      <c r="C31" s="4">
        <f>+'[1]FY 13 - NO CITY $7.547 M'!J34</f>
        <v>190938.66878258198</v>
      </c>
      <c r="D31" s="4"/>
      <c r="E31" s="5"/>
      <c r="G31" s="6"/>
    </row>
    <row r="32" spans="2:5" ht="14.25" customHeight="1">
      <c r="B32" s="1"/>
      <c r="C32" s="4"/>
      <c r="D32" s="4"/>
      <c r="E32" s="5"/>
    </row>
    <row r="33" spans="2:5" ht="21" customHeight="1">
      <c r="B33" s="1" t="s">
        <v>28</v>
      </c>
      <c r="C33" s="7">
        <f>SUM(C9:C32)</f>
        <v>7547471.999999999</v>
      </c>
      <c r="D33" s="7"/>
      <c r="E33" s="7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 and Mental Hygiene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Lewis</dc:creator>
  <cp:keywords/>
  <dc:description/>
  <cp:lastModifiedBy>Barbara Andrews</cp:lastModifiedBy>
  <cp:lastPrinted>2012-05-09T17:53:25Z</cp:lastPrinted>
  <dcterms:created xsi:type="dcterms:W3CDTF">2012-04-18T16:51:01Z</dcterms:created>
  <dcterms:modified xsi:type="dcterms:W3CDTF">2012-05-09T17:56:40Z</dcterms:modified>
  <cp:category/>
  <cp:version/>
  <cp:contentType/>
  <cp:contentStatus/>
</cp:coreProperties>
</file>