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bbachaus\Desktop\line lists\"/>
    </mc:Choice>
  </mc:AlternateContent>
  <xr:revisionPtr revIDLastSave="0" documentId="13_ncr:1_{B7A2A56D-6C42-4712-AEC1-1BAF27CB8D95}" xr6:coauthVersionLast="47" xr6:coauthVersionMax="47" xr10:uidLastSave="{00000000-0000-0000-0000-000000000000}"/>
  <bookViews>
    <workbookView xWindow="-108" yWindow="-108" windowWidth="23256" windowHeight="12576" xr2:uid="{00000000-000D-0000-FFFF-FFFF00000000}"/>
  </bookViews>
  <sheets>
    <sheet name="Instructions" sheetId="7" r:id="rId1"/>
    <sheet name="Residents" sheetId="5" r:id="rId2"/>
    <sheet name="Staff" sheetId="4" r:id="rId3"/>
    <sheet name="Summary" sheetId="6" r:id="rId4"/>
    <sheet name="Final Report"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6" l="1"/>
  <c r="B17" i="6"/>
  <c r="B15" i="6"/>
  <c r="B14" i="6"/>
  <c r="Y5" i="5" l="1"/>
  <c r="AA5" i="5" s="1"/>
  <c r="Z5" i="5"/>
  <c r="Y6" i="5"/>
  <c r="AA6" i="5" s="1"/>
  <c r="Z6" i="5"/>
  <c r="Y7" i="5"/>
  <c r="Z7" i="5"/>
  <c r="AA7" i="5"/>
  <c r="Y8" i="5"/>
  <c r="AA8" i="5" s="1"/>
  <c r="Z8" i="5"/>
  <c r="Y9" i="5"/>
  <c r="AA9" i="5" s="1"/>
  <c r="Z9" i="5"/>
  <c r="Y10" i="5"/>
  <c r="AA10" i="5" s="1"/>
  <c r="Z10" i="5"/>
  <c r="Y11" i="5"/>
  <c r="Z11" i="5"/>
  <c r="AA11" i="5"/>
  <c r="Y12" i="5"/>
  <c r="AA12" i="5" s="1"/>
  <c r="Z12" i="5"/>
  <c r="Y13" i="5"/>
  <c r="AA13" i="5" s="1"/>
  <c r="Z13" i="5"/>
  <c r="Y14" i="5"/>
  <c r="Z14" i="5"/>
  <c r="AA14" i="5"/>
  <c r="Y15" i="5"/>
  <c r="AA15" i="5" s="1"/>
  <c r="Z15" i="5"/>
  <c r="Y16" i="5"/>
  <c r="AA16" i="5" s="1"/>
  <c r="Z16" i="5"/>
  <c r="Y17" i="5"/>
  <c r="AA17" i="5" s="1"/>
  <c r="Z17" i="5"/>
  <c r="Y18" i="5"/>
  <c r="AA18" i="5" s="1"/>
  <c r="Z18" i="5"/>
  <c r="Y19" i="5"/>
  <c r="AA19" i="5" s="1"/>
  <c r="Z19" i="5"/>
  <c r="Y20" i="5"/>
  <c r="AA20" i="5" s="1"/>
  <c r="Z20" i="5"/>
  <c r="Y21" i="5"/>
  <c r="AA21" i="5" s="1"/>
  <c r="Z21" i="5"/>
  <c r="Y22" i="5"/>
  <c r="AA22" i="5" s="1"/>
  <c r="Z22" i="5"/>
  <c r="Y23" i="5"/>
  <c r="Z23" i="5"/>
  <c r="AA23" i="5"/>
  <c r="Y24" i="5"/>
  <c r="AA24" i="5" s="1"/>
  <c r="Z24" i="5"/>
  <c r="Y25" i="5"/>
  <c r="AA25" i="5" s="1"/>
  <c r="Z25" i="5"/>
  <c r="Y26" i="5"/>
  <c r="Z26" i="5"/>
  <c r="AA26" i="5"/>
  <c r="Y27" i="5"/>
  <c r="AA27" i="5" s="1"/>
  <c r="Z27" i="5"/>
  <c r="Y28" i="5"/>
  <c r="AA28" i="5" s="1"/>
  <c r="Z28" i="5"/>
  <c r="Y29" i="5"/>
  <c r="AA29" i="5" s="1"/>
  <c r="Z29" i="5"/>
  <c r="Y30" i="5"/>
  <c r="AA30" i="5" s="1"/>
  <c r="Z30" i="5"/>
  <c r="Y31" i="5"/>
  <c r="Z31" i="5"/>
  <c r="AA31" i="5"/>
  <c r="Y32" i="5"/>
  <c r="AA32" i="5" s="1"/>
  <c r="Z32" i="5"/>
  <c r="Y33" i="5"/>
  <c r="AA33" i="5" s="1"/>
  <c r="Z33" i="5"/>
  <c r="Y34" i="5"/>
  <c r="AA34" i="5" s="1"/>
  <c r="Z34" i="5"/>
  <c r="Y35" i="5"/>
  <c r="Z35" i="5"/>
  <c r="AA35" i="5"/>
  <c r="Y36" i="5"/>
  <c r="AA36" i="5" s="1"/>
  <c r="Z36" i="5"/>
  <c r="Y37" i="5"/>
  <c r="AA37" i="5" s="1"/>
  <c r="Z37" i="5"/>
  <c r="Y38" i="5"/>
  <c r="Z38" i="5"/>
  <c r="AA38" i="5"/>
  <c r="Y39" i="5"/>
  <c r="AA39" i="5" s="1"/>
  <c r="Z39" i="5"/>
  <c r="Y40" i="5"/>
  <c r="AA40" i="5" s="1"/>
  <c r="Z40" i="5"/>
  <c r="Y41" i="5"/>
  <c r="AA41" i="5" s="1"/>
  <c r="Z41" i="5"/>
  <c r="Y42" i="5"/>
  <c r="AA42" i="5" s="1"/>
  <c r="Z42" i="5"/>
  <c r="Y43" i="5"/>
  <c r="Z43" i="5"/>
  <c r="AA43" i="5"/>
  <c r="Y44" i="5"/>
  <c r="AA44" i="5" s="1"/>
  <c r="Z44" i="5"/>
  <c r="Y45" i="5"/>
  <c r="AA45" i="5" s="1"/>
  <c r="Z45" i="5"/>
  <c r="Y46" i="5"/>
  <c r="AA46" i="5" s="1"/>
  <c r="Z46" i="5"/>
  <c r="Y47" i="5"/>
  <c r="Z47" i="5"/>
  <c r="AA47" i="5"/>
  <c r="Y48" i="5"/>
  <c r="AA48" i="5" s="1"/>
  <c r="Z48" i="5"/>
  <c r="Y49" i="5"/>
  <c r="AA49" i="5" s="1"/>
  <c r="Z49" i="5"/>
  <c r="Y50" i="5"/>
  <c r="Z50" i="5"/>
  <c r="AA50" i="5"/>
  <c r="Y51" i="5"/>
  <c r="AA51" i="5" s="1"/>
  <c r="Z51" i="5"/>
  <c r="Y52" i="5"/>
  <c r="AA52" i="5" s="1"/>
  <c r="Z52" i="5"/>
  <c r="Y53" i="5"/>
  <c r="AA53" i="5" s="1"/>
  <c r="Z53" i="5"/>
  <c r="Y54" i="5"/>
  <c r="AA54" i="5" s="1"/>
  <c r="Z54" i="5"/>
  <c r="Y55" i="5"/>
  <c r="Z55" i="5"/>
  <c r="AA55" i="5"/>
  <c r="Y56" i="5"/>
  <c r="AA56" i="5" s="1"/>
  <c r="Z56" i="5"/>
  <c r="Y57" i="5"/>
  <c r="AA57" i="5" s="1"/>
  <c r="Z57" i="5"/>
  <c r="Y58" i="5"/>
  <c r="AA58" i="5" s="1"/>
  <c r="Z58" i="5"/>
  <c r="Y59" i="5"/>
  <c r="Z59" i="5"/>
  <c r="AA59" i="5"/>
  <c r="Y60" i="5"/>
  <c r="AA60" i="5" s="1"/>
  <c r="Z60" i="5"/>
  <c r="Y61" i="5"/>
  <c r="AA61" i="5" s="1"/>
  <c r="Z61" i="5"/>
  <c r="Y62" i="5"/>
  <c r="Z62" i="5"/>
  <c r="AA62" i="5"/>
  <c r="Y63" i="5"/>
  <c r="AA63" i="5" s="1"/>
  <c r="Z63" i="5"/>
  <c r="Y64" i="5"/>
  <c r="AA64" i="5" s="1"/>
  <c r="Z64" i="5"/>
  <c r="Y65" i="5"/>
  <c r="AA65" i="5" s="1"/>
  <c r="Z65" i="5"/>
  <c r="Y66" i="5"/>
  <c r="Z66" i="5"/>
  <c r="AA66" i="5"/>
  <c r="Y67" i="5"/>
  <c r="Z67" i="5"/>
  <c r="AA67" i="5"/>
  <c r="Y68" i="5"/>
  <c r="AA68" i="5" s="1"/>
  <c r="Z68" i="5"/>
  <c r="Y69" i="5"/>
  <c r="AA69" i="5" s="1"/>
  <c r="Z69" i="5"/>
  <c r="Y70" i="5"/>
  <c r="AA70" i="5" s="1"/>
  <c r="Z70" i="5"/>
  <c r="Y71" i="5"/>
  <c r="Z71" i="5"/>
  <c r="AA71" i="5"/>
  <c r="Y72" i="5"/>
  <c r="AA72" i="5" s="1"/>
  <c r="Z72" i="5"/>
  <c r="Y73" i="5"/>
  <c r="AA73" i="5" s="1"/>
  <c r="Z73" i="5"/>
  <c r="Y74" i="5"/>
  <c r="Z74" i="5"/>
  <c r="AA74" i="5"/>
  <c r="Y75" i="5"/>
  <c r="AA75" i="5" s="1"/>
  <c r="Z75" i="5"/>
  <c r="Y76" i="5"/>
  <c r="AA76" i="5" s="1"/>
  <c r="Z76" i="5"/>
  <c r="Y77" i="5"/>
  <c r="AA77" i="5" s="1"/>
  <c r="Z77" i="5"/>
  <c r="Y78" i="5"/>
  <c r="Z78" i="5"/>
  <c r="AA78" i="5"/>
  <c r="Y79" i="5"/>
  <c r="Z79" i="5"/>
  <c r="AA79" i="5"/>
  <c r="Y80" i="5"/>
  <c r="AA80" i="5" s="1"/>
  <c r="Z80" i="5"/>
  <c r="Y81" i="5"/>
  <c r="AA81" i="5" s="1"/>
  <c r="Z81" i="5"/>
  <c r="Y82" i="5"/>
  <c r="AA82" i="5" s="1"/>
  <c r="Z82" i="5"/>
  <c r="Y83" i="5"/>
  <c r="Z83" i="5"/>
  <c r="AA83" i="5"/>
  <c r="Y84" i="5"/>
  <c r="AA84" i="5" s="1"/>
  <c r="Z84" i="5"/>
  <c r="Y85" i="5"/>
  <c r="AA85" i="5" s="1"/>
  <c r="Z85" i="5"/>
  <c r="Y86" i="5"/>
  <c r="Z86" i="5"/>
  <c r="AA86" i="5"/>
  <c r="Y87" i="5"/>
  <c r="AA87" i="5" s="1"/>
  <c r="Z87" i="5"/>
  <c r="Y88" i="5"/>
  <c r="AA88" i="5" s="1"/>
  <c r="Z88" i="5"/>
  <c r="Y89" i="5"/>
  <c r="AA89" i="5" s="1"/>
  <c r="Z89" i="5"/>
  <c r="Y90" i="5"/>
  <c r="Z90" i="5"/>
  <c r="AA90" i="5"/>
  <c r="Y91" i="5"/>
  <c r="Z91" i="5"/>
  <c r="AA91" i="5"/>
  <c r="Y92" i="5"/>
  <c r="AA92" i="5" s="1"/>
  <c r="Z92" i="5"/>
  <c r="Y93" i="5"/>
  <c r="AA93" i="5" s="1"/>
  <c r="Z93" i="5"/>
  <c r="Y94" i="5"/>
  <c r="AA94" i="5" s="1"/>
  <c r="Z94" i="5"/>
  <c r="Y95" i="5"/>
  <c r="Z95" i="5"/>
  <c r="AA95" i="5"/>
  <c r="Y96" i="5"/>
  <c r="AA96" i="5" s="1"/>
  <c r="Z96" i="5"/>
  <c r="Y97" i="5"/>
  <c r="AA97" i="5" s="1"/>
  <c r="Z97" i="5"/>
  <c r="Y98" i="5"/>
  <c r="Z98" i="5"/>
  <c r="AA98" i="5"/>
  <c r="Y99" i="5"/>
  <c r="AA99" i="5" s="1"/>
  <c r="Z99" i="5"/>
  <c r="Y100" i="5"/>
  <c r="AA100" i="5" s="1"/>
  <c r="Z100" i="5"/>
  <c r="Z4" i="5"/>
  <c r="Y4" i="5"/>
  <c r="AA4" i="5" s="1"/>
  <c r="AB26" i="4"/>
  <c r="AB44" i="4"/>
  <c r="AB48" i="4"/>
  <c r="AB80" i="4"/>
  <c r="AB98" i="4"/>
  <c r="Z10" i="4"/>
  <c r="AB10" i="4" s="1"/>
  <c r="AA10" i="4"/>
  <c r="Z11" i="4"/>
  <c r="AB11" i="4" s="1"/>
  <c r="AA11" i="4"/>
  <c r="Z12" i="4"/>
  <c r="AB12" i="4" s="1"/>
  <c r="AA12" i="4"/>
  <c r="Z13" i="4"/>
  <c r="AB13" i="4" s="1"/>
  <c r="AA13" i="4"/>
  <c r="Z14" i="4"/>
  <c r="AB14" i="4" s="1"/>
  <c r="AA14" i="4"/>
  <c r="Z15" i="4"/>
  <c r="AB15" i="4" s="1"/>
  <c r="AA15" i="4"/>
  <c r="Z16" i="4"/>
  <c r="AB16" i="4" s="1"/>
  <c r="AA16" i="4"/>
  <c r="Z17" i="4"/>
  <c r="AB17" i="4" s="1"/>
  <c r="AA17" i="4"/>
  <c r="Z18" i="4"/>
  <c r="AB18" i="4" s="1"/>
  <c r="AA18" i="4"/>
  <c r="Z19" i="4"/>
  <c r="AB19" i="4" s="1"/>
  <c r="AA19" i="4"/>
  <c r="Z20" i="4"/>
  <c r="AB20" i="4" s="1"/>
  <c r="AA20" i="4"/>
  <c r="Z21" i="4"/>
  <c r="AB21" i="4" s="1"/>
  <c r="AA21" i="4"/>
  <c r="Z22" i="4"/>
  <c r="AB22" i="4" s="1"/>
  <c r="AA22" i="4"/>
  <c r="Z23" i="4"/>
  <c r="AB23" i="4" s="1"/>
  <c r="AA23" i="4"/>
  <c r="Z24" i="4"/>
  <c r="AB24" i="4" s="1"/>
  <c r="AA24" i="4"/>
  <c r="Z25" i="4"/>
  <c r="AB25" i="4" s="1"/>
  <c r="AA25" i="4"/>
  <c r="Z26" i="4"/>
  <c r="AA26" i="4"/>
  <c r="Z27" i="4"/>
  <c r="AB27" i="4" s="1"/>
  <c r="AA27" i="4"/>
  <c r="Z28" i="4"/>
  <c r="AB28" i="4" s="1"/>
  <c r="AA28" i="4"/>
  <c r="Z29" i="4"/>
  <c r="AB29" i="4" s="1"/>
  <c r="AA29" i="4"/>
  <c r="Z30" i="4"/>
  <c r="AB30" i="4" s="1"/>
  <c r="AA30" i="4"/>
  <c r="Z31" i="4"/>
  <c r="AB31" i="4" s="1"/>
  <c r="AA31" i="4"/>
  <c r="Z32" i="4"/>
  <c r="AB32" i="4" s="1"/>
  <c r="AA32" i="4"/>
  <c r="Z33" i="4"/>
  <c r="AB33" i="4" s="1"/>
  <c r="AA33" i="4"/>
  <c r="Z34" i="4"/>
  <c r="AB34" i="4" s="1"/>
  <c r="AA34" i="4"/>
  <c r="Z35" i="4"/>
  <c r="AB35" i="4" s="1"/>
  <c r="AA35" i="4"/>
  <c r="Z36" i="4"/>
  <c r="AB36" i="4" s="1"/>
  <c r="AA36" i="4"/>
  <c r="Z37" i="4"/>
  <c r="AB37" i="4" s="1"/>
  <c r="AA37" i="4"/>
  <c r="Z38" i="4"/>
  <c r="AB38" i="4" s="1"/>
  <c r="AA38" i="4"/>
  <c r="Z39" i="4"/>
  <c r="AB39" i="4" s="1"/>
  <c r="AA39" i="4"/>
  <c r="Z40" i="4"/>
  <c r="AB40" i="4" s="1"/>
  <c r="AA40" i="4"/>
  <c r="Z41" i="4"/>
  <c r="AB41" i="4" s="1"/>
  <c r="AA41" i="4"/>
  <c r="Z42" i="4"/>
  <c r="AB42" i="4" s="1"/>
  <c r="AA42" i="4"/>
  <c r="Z43" i="4"/>
  <c r="AB43" i="4" s="1"/>
  <c r="AA43" i="4"/>
  <c r="Z44" i="4"/>
  <c r="AA44" i="4"/>
  <c r="Z45" i="4"/>
  <c r="AB45" i="4" s="1"/>
  <c r="AA45" i="4"/>
  <c r="Z46" i="4"/>
  <c r="AB46" i="4" s="1"/>
  <c r="AA46" i="4"/>
  <c r="Z47" i="4"/>
  <c r="AB47" i="4" s="1"/>
  <c r="AA47" i="4"/>
  <c r="Z48" i="4"/>
  <c r="AA48" i="4"/>
  <c r="Z49" i="4"/>
  <c r="AB49" i="4" s="1"/>
  <c r="AA49" i="4"/>
  <c r="Z50" i="4"/>
  <c r="AB50" i="4" s="1"/>
  <c r="AA50" i="4"/>
  <c r="Z51" i="4"/>
  <c r="AB51" i="4" s="1"/>
  <c r="AA51" i="4"/>
  <c r="Z52" i="4"/>
  <c r="AB52" i="4" s="1"/>
  <c r="AA52" i="4"/>
  <c r="Z53" i="4"/>
  <c r="AB53" i="4" s="1"/>
  <c r="AA53" i="4"/>
  <c r="Z54" i="4"/>
  <c r="AB54" i="4" s="1"/>
  <c r="AA54" i="4"/>
  <c r="Z55" i="4"/>
  <c r="AB55" i="4" s="1"/>
  <c r="AA55" i="4"/>
  <c r="Z56" i="4"/>
  <c r="AB56" i="4" s="1"/>
  <c r="AA56" i="4"/>
  <c r="Z57" i="4"/>
  <c r="AB57" i="4" s="1"/>
  <c r="AA57" i="4"/>
  <c r="Z58" i="4"/>
  <c r="AB58" i="4" s="1"/>
  <c r="AA58" i="4"/>
  <c r="Z59" i="4"/>
  <c r="AB59" i="4" s="1"/>
  <c r="AA59" i="4"/>
  <c r="Z60" i="4"/>
  <c r="AB60" i="4" s="1"/>
  <c r="AA60" i="4"/>
  <c r="Z61" i="4"/>
  <c r="AB61" i="4" s="1"/>
  <c r="AA61" i="4"/>
  <c r="Z62" i="4"/>
  <c r="AB62" i="4" s="1"/>
  <c r="AA62" i="4"/>
  <c r="Z63" i="4"/>
  <c r="AB63" i="4" s="1"/>
  <c r="AA63" i="4"/>
  <c r="Z64" i="4"/>
  <c r="AB64" i="4" s="1"/>
  <c r="AA64" i="4"/>
  <c r="Z65" i="4"/>
  <c r="AB65" i="4" s="1"/>
  <c r="AA65" i="4"/>
  <c r="Z66" i="4"/>
  <c r="AB66" i="4" s="1"/>
  <c r="AA66" i="4"/>
  <c r="Z67" i="4"/>
  <c r="AB67" i="4" s="1"/>
  <c r="AA67" i="4"/>
  <c r="Z68" i="4"/>
  <c r="AB68" i="4" s="1"/>
  <c r="AA68" i="4"/>
  <c r="Z69" i="4"/>
  <c r="AB69" i="4" s="1"/>
  <c r="AA69" i="4"/>
  <c r="Z70" i="4"/>
  <c r="AB70" i="4" s="1"/>
  <c r="AA70" i="4"/>
  <c r="Z71" i="4"/>
  <c r="AB71" i="4" s="1"/>
  <c r="AA71" i="4"/>
  <c r="Z72" i="4"/>
  <c r="AB72" i="4" s="1"/>
  <c r="AA72" i="4"/>
  <c r="Z73" i="4"/>
  <c r="AB73" i="4" s="1"/>
  <c r="AA73" i="4"/>
  <c r="Z74" i="4"/>
  <c r="AB74" i="4" s="1"/>
  <c r="AA74" i="4"/>
  <c r="Z75" i="4"/>
  <c r="AB75" i="4" s="1"/>
  <c r="AA75" i="4"/>
  <c r="Z76" i="4"/>
  <c r="AB76" i="4" s="1"/>
  <c r="AA76" i="4"/>
  <c r="Z77" i="4"/>
  <c r="AB77" i="4" s="1"/>
  <c r="AA77" i="4"/>
  <c r="Z78" i="4"/>
  <c r="AB78" i="4" s="1"/>
  <c r="AA78" i="4"/>
  <c r="Z79" i="4"/>
  <c r="AB79" i="4" s="1"/>
  <c r="AA79" i="4"/>
  <c r="Z80" i="4"/>
  <c r="AA80" i="4"/>
  <c r="Z81" i="4"/>
  <c r="AB81" i="4" s="1"/>
  <c r="AA81" i="4"/>
  <c r="Z82" i="4"/>
  <c r="AB82" i="4" s="1"/>
  <c r="AA82" i="4"/>
  <c r="Z83" i="4"/>
  <c r="AB83" i="4" s="1"/>
  <c r="AA83" i="4"/>
  <c r="Z84" i="4"/>
  <c r="AB84" i="4" s="1"/>
  <c r="AA84" i="4"/>
  <c r="Z85" i="4"/>
  <c r="AB85" i="4" s="1"/>
  <c r="AA85" i="4"/>
  <c r="Z86" i="4"/>
  <c r="AB86" i="4" s="1"/>
  <c r="AA86" i="4"/>
  <c r="Z87" i="4"/>
  <c r="AB87" i="4" s="1"/>
  <c r="AA87" i="4"/>
  <c r="Z88" i="4"/>
  <c r="AB88" i="4" s="1"/>
  <c r="AA88" i="4"/>
  <c r="Z89" i="4"/>
  <c r="AB89" i="4" s="1"/>
  <c r="AA89" i="4"/>
  <c r="Z90" i="4"/>
  <c r="AB90" i="4" s="1"/>
  <c r="AA90" i="4"/>
  <c r="Z91" i="4"/>
  <c r="AB91" i="4" s="1"/>
  <c r="AA91" i="4"/>
  <c r="Z92" i="4"/>
  <c r="AB92" i="4" s="1"/>
  <c r="AA92" i="4"/>
  <c r="Z93" i="4"/>
  <c r="AB93" i="4" s="1"/>
  <c r="AA93" i="4"/>
  <c r="Z94" i="4"/>
  <c r="AB94" i="4" s="1"/>
  <c r="AA94" i="4"/>
  <c r="Z95" i="4"/>
  <c r="AB95" i="4" s="1"/>
  <c r="AA95" i="4"/>
  <c r="Z96" i="4"/>
  <c r="AB96" i="4" s="1"/>
  <c r="AA96" i="4"/>
  <c r="Z97" i="4"/>
  <c r="AB97" i="4" s="1"/>
  <c r="AA97" i="4"/>
  <c r="Z98" i="4"/>
  <c r="AA98" i="4"/>
  <c r="Z99" i="4"/>
  <c r="AB99" i="4" s="1"/>
  <c r="AA99" i="4"/>
  <c r="Z100" i="4"/>
  <c r="AB100" i="4" s="1"/>
  <c r="AA100" i="4"/>
  <c r="Z5" i="4"/>
  <c r="AB5" i="4" s="1"/>
  <c r="AA5" i="4"/>
  <c r="Z6" i="4"/>
  <c r="AB6" i="4" s="1"/>
  <c r="AA6" i="4"/>
  <c r="Z7" i="4"/>
  <c r="AB7" i="4" s="1"/>
  <c r="AA7" i="4"/>
  <c r="Z8" i="4"/>
  <c r="AB8" i="4" s="1"/>
  <c r="AA8" i="4"/>
  <c r="Z9" i="4"/>
  <c r="AB9" i="4" s="1"/>
  <c r="AA9" i="4"/>
  <c r="AA4" i="4"/>
  <c r="Z4" i="4"/>
  <c r="AB4" i="4" s="1"/>
  <c r="F12" i="6" l="1"/>
  <c r="F11" i="6"/>
  <c r="F9" i="6"/>
  <c r="F8" i="6"/>
  <c r="D4"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E8" i="4" l="1"/>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7" i="4"/>
  <c r="E6" i="4"/>
  <c r="E5" i="4"/>
  <c r="E4" i="4"/>
  <c r="B12" i="6" l="1"/>
  <c r="B10" i="6"/>
  <c r="D5" i="5"/>
  <c r="D6" i="5"/>
  <c r="D7" i="5"/>
  <c r="D8" i="5"/>
  <c r="C43" i="8"/>
  <c r="B43" i="8"/>
  <c r="C42" i="8"/>
  <c r="B42" i="8"/>
  <c r="C41" i="8"/>
  <c r="B41" i="8"/>
  <c r="C40" i="8"/>
  <c r="B40" i="8"/>
  <c r="C39" i="8"/>
  <c r="B39" i="8"/>
  <c r="C38" i="8"/>
  <c r="B38" i="8"/>
  <c r="B24" i="6"/>
  <c r="B23" i="6"/>
  <c r="B21" i="6"/>
  <c r="B20" i="6"/>
  <c r="B11" i="6"/>
  <c r="B9" i="6"/>
  <c r="B5" i="6"/>
  <c r="B6" i="6"/>
  <c r="E12" i="6"/>
  <c r="E11" i="6"/>
  <c r="E9" i="6"/>
  <c r="E8" i="6"/>
  <c r="F10" i="6" l="1"/>
  <c r="D38" i="8"/>
  <c r="B4" i="6"/>
  <c r="F7" i="6"/>
  <c r="B13" i="6"/>
  <c r="E7" i="6"/>
  <c r="G11" i="6"/>
  <c r="D43" i="8"/>
  <c r="G8" i="6"/>
  <c r="E10" i="6"/>
  <c r="D41" i="8"/>
  <c r="G9" i="6"/>
  <c r="B7" i="6"/>
  <c r="D39" i="8"/>
  <c r="D40" i="8"/>
  <c r="B8" i="6"/>
  <c r="C45" i="8"/>
  <c r="C44" i="8"/>
  <c r="B44" i="8"/>
  <c r="B45" i="8"/>
  <c r="G12" i="6"/>
  <c r="B19" i="6"/>
  <c r="B22" i="6"/>
  <c r="D42" i="8"/>
  <c r="D45" i="8" l="1"/>
  <c r="G10" i="6"/>
  <c r="D44" i="8"/>
  <c r="G7" i="6"/>
</calcChain>
</file>

<file path=xl/sharedStrings.xml><?xml version="1.0" encoding="utf-8"?>
<sst xmlns="http://schemas.openxmlformats.org/spreadsheetml/2006/main" count="261" uniqueCount="210">
  <si>
    <t>First Name</t>
  </si>
  <si>
    <t>Last Name</t>
  </si>
  <si>
    <t>Date of Birth</t>
  </si>
  <si>
    <t>Gender</t>
  </si>
  <si>
    <t>Age</t>
  </si>
  <si>
    <t>Unit</t>
  </si>
  <si>
    <t>Room</t>
  </si>
  <si>
    <t>Ever had symptoms?</t>
  </si>
  <si>
    <t>Admission date</t>
  </si>
  <si>
    <t>Date of death</t>
  </si>
  <si>
    <t>Date of collection of first positive specimen</t>
  </si>
  <si>
    <t>Tests for other pathogens</t>
  </si>
  <si>
    <t>Notes</t>
  </si>
  <si>
    <t>Ever hospitalized?</t>
  </si>
  <si>
    <t>Outcome</t>
  </si>
  <si>
    <t>General</t>
  </si>
  <si>
    <t>Y</t>
  </si>
  <si>
    <t>N</t>
  </si>
  <si>
    <t>+</t>
  </si>
  <si>
    <t>-</t>
  </si>
  <si>
    <t>P</t>
  </si>
  <si>
    <t>Died?</t>
  </si>
  <si>
    <t>Job title</t>
  </si>
  <si>
    <t>Last day at work</t>
  </si>
  <si>
    <t>Positive</t>
  </si>
  <si>
    <t>Current status (confirmed cases): Exlcuded, Cleared for work, Unknown</t>
  </si>
  <si>
    <t>Other summary information:</t>
  </si>
  <si>
    <t>Total</t>
  </si>
  <si>
    <t>General:</t>
  </si>
  <si>
    <t>Will autocalculate based on date of birth</t>
  </si>
  <si>
    <t>Occupation of staff member (e.g., GNA, administrative assistant)</t>
  </si>
  <si>
    <t>If resident, enter unit where resident lived; if staff member, enter unit(s) where staff member worked</t>
  </si>
  <si>
    <t>Resident's room number</t>
  </si>
  <si>
    <t>Enter the last day staff member worked prior to illness/diagnosis</t>
  </si>
  <si>
    <t>Ever had symptoms</t>
  </si>
  <si>
    <t>If individual ever had symptoms, select "Yes" -- REGARDLESS OF TEST RESULT (positive, negative, not tested); if "No" is selected, fields related to symptoms will automatically be grayed-out</t>
  </si>
  <si>
    <t>Date of onset</t>
  </si>
  <si>
    <t>For symptomatic individuals, enter date that first sign/symptom appeared</t>
  </si>
  <si>
    <t>Outcome:</t>
  </si>
  <si>
    <t>Ever hospitalized</t>
  </si>
  <si>
    <t>If the individual was hospitalized during the course of the outbreak, select "Yes" -- REGARDLESS OF TEST RESULT; if "No" is selected, hospital fields will automatically be grayed-out</t>
  </si>
  <si>
    <t>If individual was hospitalized, enter hospital admission date; if they were hospitalized multiple times, use most recent hospitalization</t>
  </si>
  <si>
    <t>Died</t>
  </si>
  <si>
    <t>If individual died during the course of the outbreak, select "Yes" -- REGARDLESS OF TEST RESULT</t>
  </si>
  <si>
    <t>Current status (confirmed cases)</t>
  </si>
  <si>
    <r>
      <rPr>
        <b/>
        <sz val="11"/>
        <color indexed="8"/>
        <rFont val="Calibri"/>
        <family val="2"/>
      </rPr>
      <t># residents</t>
    </r>
    <r>
      <rPr>
        <sz val="11"/>
        <color indexed="8"/>
        <rFont val="Calibri"/>
        <family val="2"/>
      </rPr>
      <t xml:space="preserve"> ever hospitalized</t>
    </r>
  </si>
  <si>
    <r>
      <rPr>
        <b/>
        <sz val="11"/>
        <color indexed="8"/>
        <rFont val="Calibri"/>
        <family val="2"/>
      </rPr>
      <t># staff</t>
    </r>
    <r>
      <rPr>
        <sz val="11"/>
        <color indexed="8"/>
        <rFont val="Calibri"/>
        <family val="2"/>
      </rPr>
      <t xml:space="preserve"> ever hospitalized</t>
    </r>
  </si>
  <si>
    <r>
      <rPr>
        <b/>
        <sz val="11"/>
        <color indexed="8"/>
        <rFont val="Calibri"/>
        <family val="2"/>
      </rPr>
      <t># residents</t>
    </r>
    <r>
      <rPr>
        <sz val="11"/>
        <color indexed="8"/>
        <rFont val="Calibri"/>
        <family val="2"/>
      </rPr>
      <t xml:space="preserve"> deceased </t>
    </r>
  </si>
  <si>
    <r>
      <rPr>
        <b/>
        <sz val="11"/>
        <color indexed="8"/>
        <rFont val="Calibri"/>
        <family val="2"/>
      </rPr>
      <t xml:space="preserve"># staff </t>
    </r>
    <r>
      <rPr>
        <sz val="11"/>
        <color indexed="8"/>
        <rFont val="Calibri"/>
        <family val="2"/>
      </rPr>
      <t xml:space="preserve">deceased </t>
    </r>
  </si>
  <si>
    <t>COVID-19 Status</t>
  </si>
  <si>
    <t>If indiviudal tested positive, enter the date of collection of the positive specimen; if they tested positive multiple times, enter the date of collection of the first specimen that tested positive</t>
  </si>
  <si>
    <t>For confirmed cases, enter their status as it pertains to transmission-based precautions (for resident cases) or work exclusion (for staff cases)</t>
  </si>
  <si>
    <t>Total # Deceased</t>
  </si>
  <si>
    <t xml:space="preserve">Total # Ever Hospitalized </t>
  </si>
  <si>
    <t>Enter individual's first name</t>
  </si>
  <si>
    <t>Enter individual's last name</t>
  </si>
  <si>
    <t>Enter individual's date of birth</t>
  </si>
  <si>
    <t>Enter individual's gender</t>
  </si>
  <si>
    <r>
      <t>Job title *</t>
    </r>
    <r>
      <rPr>
        <u/>
        <sz val="12"/>
        <color indexed="8"/>
        <rFont val="Calibri"/>
        <family val="2"/>
      </rPr>
      <t>staff only</t>
    </r>
    <r>
      <rPr>
        <sz val="12"/>
        <color theme="1"/>
        <rFont val="Calibri"/>
        <family val="2"/>
        <scheme val="minor"/>
      </rPr>
      <t>*</t>
    </r>
  </si>
  <si>
    <r>
      <t>Room *</t>
    </r>
    <r>
      <rPr>
        <u/>
        <sz val="12"/>
        <color indexed="8"/>
        <rFont val="Calibri"/>
        <family val="2"/>
      </rPr>
      <t>residents only</t>
    </r>
    <r>
      <rPr>
        <sz val="12"/>
        <color theme="1"/>
        <rFont val="Calibri"/>
        <family val="2"/>
        <scheme val="minor"/>
      </rPr>
      <t>*</t>
    </r>
  </si>
  <si>
    <r>
      <t>Last day at work *</t>
    </r>
    <r>
      <rPr>
        <u/>
        <sz val="12"/>
        <color indexed="8"/>
        <rFont val="Calibri"/>
        <family val="2"/>
      </rPr>
      <t>staff only</t>
    </r>
    <r>
      <rPr>
        <sz val="12"/>
        <color theme="1"/>
        <rFont val="Calibri"/>
        <family val="2"/>
        <scheme val="minor"/>
      </rPr>
      <t>*</t>
    </r>
  </si>
  <si>
    <t xml:space="preserve">Below are brief instructions for how to enter data for each variable in the resdient/staff line lists.  </t>
  </si>
  <si>
    <t>Line List Instructions</t>
  </si>
  <si>
    <r>
      <t>Every ill individual (</t>
    </r>
    <r>
      <rPr>
        <b/>
        <u/>
        <sz val="12"/>
        <color indexed="8"/>
        <rFont val="Calibri"/>
        <family val="2"/>
      </rPr>
      <t>regardless of their test result or if they were never tested</t>
    </r>
    <r>
      <rPr>
        <b/>
        <sz val="12"/>
        <color indexed="8"/>
        <rFont val="Calibri"/>
        <family val="2"/>
      </rPr>
      <t>) and every person who tested positive for COVID-19 (</t>
    </r>
    <r>
      <rPr>
        <b/>
        <u/>
        <sz val="12"/>
        <color indexed="8"/>
        <rFont val="Calibri"/>
        <family val="2"/>
      </rPr>
      <t>even if they were not ill</t>
    </r>
    <r>
      <rPr>
        <b/>
        <sz val="12"/>
        <color indexed="8"/>
        <rFont val="Calibri"/>
        <family val="2"/>
      </rPr>
      <t xml:space="preserve">) should be entered into the line list.  Line lists should be cumulative for the outbreak -- meaning you should only add names to the line list -- you should </t>
    </r>
    <r>
      <rPr>
        <b/>
        <u/>
        <sz val="12"/>
        <color indexed="8"/>
        <rFont val="Calibri"/>
        <family val="2"/>
      </rPr>
      <t>NEVER DELETE RECORDS</t>
    </r>
    <r>
      <rPr>
        <b/>
        <sz val="12"/>
        <color indexed="8"/>
        <rFont val="Calibri"/>
        <family val="2"/>
      </rPr>
      <t xml:space="preserve"> from the line list (even if the individual has recovered from their illness and/or tested negative).</t>
    </r>
  </si>
  <si>
    <t>Division of Outbreak Investigation</t>
  </si>
  <si>
    <t>If Other type, please specify:</t>
  </si>
  <si>
    <t>DATE OUTBREAK REPORTED</t>
  </si>
  <si>
    <t>REPORTER</t>
  </si>
  <si>
    <t>REPORTER’S PHONE NUMBER</t>
  </si>
  <si>
    <t>MAIN CONTACT</t>
  </si>
  <si>
    <t>MAIN CONTACT’S PHONE NUMBER</t>
  </si>
  <si>
    <t>LHD Reporter</t>
  </si>
  <si>
    <t>Facilty Reporter</t>
  </si>
  <si>
    <t>Phone #</t>
  </si>
  <si>
    <t>Facility Contact</t>
  </si>
  <si>
    <t>LHD Contact</t>
  </si>
  <si>
    <t>Main MDH Contact</t>
  </si>
  <si>
    <t>NON-EMPLOYEES</t>
  </si>
  <si>
    <t>EMPLOYEES</t>
  </si>
  <si>
    <t>TOTAL</t>
  </si>
  <si>
    <t>Total number at the facility at the beginning of the outbreak</t>
  </si>
  <si>
    <t>III. CLINICAL RESULTS</t>
  </si>
  <si>
    <t>II. BACKGROUND</t>
  </si>
  <si>
    <t>IV. ADDITIONAL LABORATORY RESULTS</t>
  </si>
  <si>
    <t>TEST</t>
  </si>
  <si>
    <t>RESIDENT # COLLECTED</t>
  </si>
  <si>
    <t>RESIDENT # POSITIVE</t>
  </si>
  <si>
    <t>AGENT(S) IDENTIFIED</t>
  </si>
  <si>
    <t>V. OTHER INFORMATION</t>
  </si>
  <si>
    <t>Was a site visit done?</t>
  </si>
  <si>
    <t>STAFF # COLLECTED</t>
  </si>
  <si>
    <t>STAFF # POSITIVE</t>
  </si>
  <si>
    <t>I. INTRODUCTION</t>
  </si>
  <si>
    <t>BioFire or other respiratory viral panel PCR test</t>
  </si>
  <si>
    <t>PCR test for influenza</t>
  </si>
  <si>
    <t>Rapid influenza test</t>
  </si>
  <si>
    <t>Other_________________</t>
  </si>
  <si>
    <t>GENERAL INFORMATION</t>
  </si>
  <si>
    <t>MDH Epidemiologist Receiving Report</t>
  </si>
  <si>
    <t>MDH Outbreak #</t>
  </si>
  <si>
    <t>Facility Name</t>
  </si>
  <si>
    <t>Facility Type</t>
  </si>
  <si>
    <t>County</t>
  </si>
  <si>
    <t>Local Health Department (LHD) Outbreak Summary Report: COVID-19 caused by SARS-CoV-2</t>
  </si>
  <si>
    <t>Maryland Department of Health (MDH) -- Infectious Disease Epidemiology and Outbreak Response Bureau</t>
  </si>
  <si>
    <t>Enter data for each variable highlighted in blue</t>
  </si>
  <si>
    <t>Date outbreak closed</t>
  </si>
  <si>
    <t>If the outbreak was only on one unit, number on that unit at the beginning of the outbreak</t>
  </si>
  <si>
    <t>FURTHER INSTRUCTIONS:</t>
  </si>
  <si>
    <t>For fields marked with a number, see corresponding footnote for further explanation</t>
  </si>
  <si>
    <r>
      <t>Is this an ammended report?</t>
    </r>
    <r>
      <rPr>
        <b/>
        <vertAlign val="superscript"/>
        <sz val="14"/>
        <color indexed="8"/>
        <rFont val="Calibri"/>
        <family val="2"/>
      </rPr>
      <t>1</t>
    </r>
  </si>
  <si>
    <r>
      <t>Facility to LHD</t>
    </r>
    <r>
      <rPr>
        <b/>
        <vertAlign val="superscript"/>
        <sz val="14"/>
        <color indexed="8"/>
        <rFont val="Calibri"/>
        <family val="2"/>
      </rPr>
      <t>2</t>
    </r>
  </si>
  <si>
    <r>
      <t>LHD to MDH</t>
    </r>
    <r>
      <rPr>
        <b/>
        <vertAlign val="superscript"/>
        <sz val="14"/>
        <color indexed="8"/>
        <rFont val="Calibri"/>
        <family val="2"/>
      </rPr>
      <t>3</t>
    </r>
  </si>
  <si>
    <r>
      <t>If a Nursing Home, Name of Infection Preventionist (IP):</t>
    </r>
    <r>
      <rPr>
        <b/>
        <vertAlign val="superscript"/>
        <sz val="14"/>
        <color indexed="8"/>
        <rFont val="Calibri"/>
        <family val="2"/>
      </rPr>
      <t>4</t>
    </r>
  </si>
  <si>
    <r>
      <t>Has IP taken a training course?</t>
    </r>
    <r>
      <rPr>
        <b/>
        <vertAlign val="superscript"/>
        <sz val="14"/>
        <color indexed="8"/>
        <rFont val="Calibri"/>
        <family val="2"/>
      </rPr>
      <t>5</t>
    </r>
  </si>
  <si>
    <r>
      <t>Phone #</t>
    </r>
    <r>
      <rPr>
        <b/>
        <vertAlign val="superscript"/>
        <sz val="14"/>
        <color indexed="8"/>
        <rFont val="Calibri"/>
        <family val="2"/>
      </rPr>
      <t>6</t>
    </r>
  </si>
  <si>
    <r>
      <t xml:space="preserve">For this section, do not count individuals admitted to the facility already positive for COVID. Counts are numbers of </t>
    </r>
    <r>
      <rPr>
        <b/>
        <i/>
        <u/>
        <sz val="14"/>
        <color indexed="10"/>
        <rFont val="Calibri"/>
        <family val="2"/>
      </rPr>
      <t>people</t>
    </r>
    <r>
      <rPr>
        <b/>
        <i/>
        <sz val="14"/>
        <color indexed="10"/>
        <rFont val="Calibri"/>
        <family val="2"/>
      </rPr>
      <t xml:space="preserve"> </t>
    </r>
    <r>
      <rPr>
        <b/>
        <sz val="14"/>
        <color indexed="10"/>
        <rFont val="Calibri"/>
        <family val="2"/>
      </rPr>
      <t xml:space="preserve">not numbers of </t>
    </r>
    <r>
      <rPr>
        <b/>
        <i/>
        <u/>
        <sz val="14"/>
        <color indexed="10"/>
        <rFont val="Calibri"/>
        <family val="2"/>
      </rPr>
      <t>tests</t>
    </r>
    <r>
      <rPr>
        <b/>
        <sz val="14"/>
        <color indexed="10"/>
        <rFont val="Calibri"/>
        <family val="2"/>
      </rPr>
      <t>.</t>
    </r>
  </si>
  <si>
    <r>
      <rPr>
        <b/>
        <u/>
        <sz val="14"/>
        <color indexed="8"/>
        <rFont val="Calibri"/>
        <family val="2"/>
      </rPr>
      <t># of COVID positive cases</t>
    </r>
    <r>
      <rPr>
        <b/>
        <sz val="14"/>
        <color indexed="8"/>
        <rFont val="Calibri"/>
        <family val="2"/>
      </rPr>
      <t xml:space="preserve">  </t>
    </r>
    <r>
      <rPr>
        <sz val="14"/>
        <color indexed="8"/>
        <rFont val="Calibri"/>
        <family val="2"/>
      </rPr>
      <t>All individuals who ever tested positive for COVID. Exclude those admitted to the facility already positive for with COVID.</t>
    </r>
  </si>
  <si>
    <r>
      <rPr>
        <b/>
        <u/>
        <sz val="14"/>
        <color indexed="8"/>
        <rFont val="Calibri"/>
        <family val="2"/>
      </rPr>
      <t># of symptomatic COVID positive cases</t>
    </r>
    <r>
      <rPr>
        <sz val="14"/>
        <color indexed="8"/>
        <rFont val="Calibri"/>
        <family val="2"/>
      </rPr>
      <t xml:space="preserve"> (counted as ill on daily report) Individuals tested because they exhibited symptoms of COVID such as cough, fever, sore throat, etc.</t>
    </r>
  </si>
  <si>
    <r>
      <rPr>
        <b/>
        <u/>
        <sz val="14"/>
        <color indexed="8"/>
        <rFont val="Calibri"/>
        <family val="2"/>
      </rPr>
      <t># of asymptomatic COVID positive cases</t>
    </r>
    <r>
      <rPr>
        <b/>
        <sz val="14"/>
        <color indexed="8"/>
        <rFont val="Calibri"/>
        <family val="2"/>
      </rPr>
      <t xml:space="preserve">  </t>
    </r>
    <r>
      <rPr>
        <sz val="14"/>
        <color indexed="8"/>
        <rFont val="Calibri"/>
        <family val="2"/>
      </rPr>
      <t xml:space="preserve">Individuals tested without exhibiting any symptoms of COVID, including during point prevalence or “universal” testing. </t>
    </r>
  </si>
  <si>
    <r>
      <rPr>
        <b/>
        <u/>
        <sz val="14"/>
        <color indexed="8"/>
        <rFont val="Calibri"/>
        <family val="2"/>
      </rPr>
      <t># of symptomatic COVID negative individuals</t>
    </r>
    <r>
      <rPr>
        <sz val="14"/>
        <color indexed="8"/>
        <rFont val="Calibri"/>
        <family val="2"/>
      </rPr>
      <t xml:space="preserve"> (counted as ill on daily report) Individuals tested because they exhibited symptoms of COVID such as cough, fever, sore throat, etc.</t>
    </r>
  </si>
  <si>
    <r>
      <rPr>
        <b/>
        <u/>
        <sz val="14"/>
        <color indexed="8"/>
        <rFont val="Calibri"/>
        <family val="2"/>
      </rPr>
      <t># of COVID positive cases ever admitted to the hospital</t>
    </r>
    <r>
      <rPr>
        <b/>
        <sz val="14"/>
        <color indexed="8"/>
        <rFont val="Calibri"/>
        <family val="2"/>
      </rPr>
      <t xml:space="preserve">  </t>
    </r>
    <r>
      <rPr>
        <sz val="14"/>
        <color indexed="8"/>
        <rFont val="Calibri"/>
        <family val="2"/>
      </rPr>
      <t>Only those individuals with positive COVID tests who were admitted to the hospital, excluding emergency room only visits</t>
    </r>
  </si>
  <si>
    <r>
      <rPr>
        <b/>
        <u/>
        <sz val="14"/>
        <color indexed="8"/>
        <rFont val="Calibri"/>
        <family val="2"/>
      </rPr>
      <t># of deaths in COVID positive cases</t>
    </r>
    <r>
      <rPr>
        <b/>
        <sz val="14"/>
        <color indexed="8"/>
        <rFont val="Calibri"/>
        <family val="2"/>
      </rPr>
      <t xml:space="preserve">  </t>
    </r>
    <r>
      <rPr>
        <sz val="14"/>
        <color indexed="8"/>
        <rFont val="Calibri"/>
        <family val="2"/>
      </rPr>
      <t>Exclude if COVID has been determined by a physician to NOT be a cause or factor leading to the death.</t>
    </r>
  </si>
  <si>
    <r>
      <rPr>
        <b/>
        <u/>
        <sz val="14"/>
        <color indexed="8"/>
        <rFont val="Calibri"/>
        <family val="2"/>
      </rPr>
      <t>Earliest symptom onset date of a confirmed COVID case</t>
    </r>
    <r>
      <rPr>
        <sz val="14"/>
        <color indexed="8"/>
        <rFont val="Calibri"/>
        <family val="2"/>
      </rPr>
      <t xml:space="preserve">  If the first case was asymptomatic, enter the first positive test date.
</t>
    </r>
  </si>
  <si>
    <r>
      <rPr>
        <b/>
        <sz val="14"/>
        <color indexed="8"/>
        <rFont val="Calibri"/>
        <family val="2"/>
      </rPr>
      <t xml:space="preserve">1. </t>
    </r>
    <r>
      <rPr>
        <sz val="14"/>
        <color indexed="8"/>
        <rFont val="Calibri"/>
        <family val="2"/>
      </rPr>
      <t xml:space="preserve"> If a report has been submitted for this outbreak before, check Yes. Indicate how many times the report has been submitted (for example, if you have submitted it once before, because the outbreak closed and has been reopened, you would indicate that this is #2).</t>
    </r>
  </si>
  <si>
    <r>
      <rPr>
        <b/>
        <sz val="14"/>
        <color indexed="8"/>
        <rFont val="Calibri"/>
        <family val="2"/>
      </rPr>
      <t>2.</t>
    </r>
    <r>
      <rPr>
        <sz val="14"/>
        <color indexed="8"/>
        <rFont val="Calibri"/>
        <family val="2"/>
      </rPr>
      <t xml:space="preserve">  This is the date the facility first reported the outbreak to the local health department.</t>
    </r>
  </si>
  <si>
    <r>
      <rPr>
        <b/>
        <sz val="14"/>
        <color indexed="8"/>
        <rFont val="Calibri"/>
        <family val="2"/>
      </rPr>
      <t>3.</t>
    </r>
    <r>
      <rPr>
        <sz val="14"/>
        <color indexed="8"/>
        <rFont val="Calibri"/>
        <family val="2"/>
      </rPr>
      <t xml:space="preserve">  This is the date the local health department first reported the outbreak to the Maryland Department of Health. If the outbreak reopens, use the original reporting date.</t>
    </r>
  </si>
  <si>
    <r>
      <rPr>
        <b/>
        <sz val="14"/>
        <color indexed="8"/>
        <rFont val="Calibri"/>
        <family val="2"/>
      </rPr>
      <t>4.</t>
    </r>
    <r>
      <rPr>
        <sz val="14"/>
        <color indexed="8"/>
        <rFont val="Calibri"/>
        <family val="2"/>
      </rPr>
      <t xml:space="preserve">  Required for nursing home outbreaks only, though if another type of facility has an IP, this field can be completed.</t>
    </r>
  </si>
  <si>
    <r>
      <rPr>
        <b/>
        <sz val="14"/>
        <color indexed="8"/>
        <rFont val="Calibri"/>
        <family val="2"/>
      </rPr>
      <t>5.</t>
    </r>
    <r>
      <rPr>
        <sz val="14"/>
        <color indexed="8"/>
        <rFont val="Calibri"/>
        <family val="2"/>
      </rPr>
      <t xml:space="preserve">  Required for nursing home outbreaks only. This includes MDH/Beacon training or APIC training.</t>
    </r>
  </si>
  <si>
    <r>
      <rPr>
        <b/>
        <sz val="14"/>
        <color indexed="8"/>
        <rFont val="Calibri"/>
        <family val="2"/>
      </rPr>
      <t xml:space="preserve">6. </t>
    </r>
    <r>
      <rPr>
        <sz val="14"/>
        <color indexed="8"/>
        <rFont val="Calibri"/>
        <family val="2"/>
      </rPr>
      <t xml:space="preserve"> Required for nursing home outbreaks only, though if another type of facility has an IP, this field can be completed.</t>
    </r>
  </si>
  <si>
    <t>Report Date</t>
  </si>
  <si>
    <t>These fields will auto-populate as staff and resident line lists are completed.</t>
  </si>
  <si>
    <t>Tables will auto-populate as staff and resident line lists are completed</t>
  </si>
  <si>
    <t>Info for REDCap: (critical fields highlighted)</t>
  </si>
  <si>
    <r>
      <rPr>
        <sz val="11"/>
        <color indexed="8"/>
        <rFont val="Calibri"/>
        <family val="2"/>
      </rPr>
      <t># residents ill</t>
    </r>
  </si>
  <si>
    <r>
      <rPr>
        <sz val="11"/>
        <color indexed="8"/>
        <rFont val="Calibri"/>
        <family val="2"/>
      </rPr>
      <t># staff ill</t>
    </r>
  </si>
  <si>
    <r>
      <rPr>
        <sz val="11"/>
        <color indexed="8"/>
        <rFont val="Calibri"/>
        <family val="2"/>
      </rPr>
      <t># residents with only negative tests</t>
    </r>
  </si>
  <si>
    <r>
      <rPr>
        <b/>
        <sz val="11"/>
        <color indexed="8"/>
        <rFont val="Calibri"/>
        <family val="2"/>
      </rPr>
      <t># residents deceased and positive</t>
    </r>
  </si>
  <si>
    <r>
      <rPr>
        <b/>
        <sz val="11"/>
        <color indexed="8"/>
        <rFont val="Calibri"/>
        <family val="2"/>
      </rPr>
      <t># staff deceased and positive</t>
    </r>
  </si>
  <si>
    <r>
      <t xml:space="preserve">Total # Ill                                                                                            </t>
    </r>
    <r>
      <rPr>
        <i/>
        <sz val="9"/>
        <color indexed="8"/>
        <rFont val="Calibri"/>
        <family val="2"/>
      </rPr>
      <t>(# who ever had symptoms regardless of testing)</t>
    </r>
  </si>
  <si>
    <r>
      <t>Total # Negatives</t>
    </r>
    <r>
      <rPr>
        <sz val="11"/>
        <color indexed="8"/>
        <rFont val="Calibri"/>
        <family val="2"/>
      </rPr>
      <t xml:space="preserve">                                                                             </t>
    </r>
    <r>
      <rPr>
        <i/>
        <sz val="9"/>
        <color indexed="8"/>
        <rFont val="Calibri"/>
        <family val="2"/>
      </rPr>
      <t xml:space="preserve">(# who have tested negative for COVID-19 and </t>
    </r>
    <r>
      <rPr>
        <i/>
        <u/>
        <sz val="9"/>
        <color indexed="8"/>
        <rFont val="Calibri"/>
        <family val="2"/>
      </rPr>
      <t>never</t>
    </r>
    <r>
      <rPr>
        <i/>
        <sz val="9"/>
        <color indexed="8"/>
        <rFont val="Calibri"/>
        <family val="2"/>
      </rPr>
      <t xml:space="preserve"> positive)</t>
    </r>
  </si>
  <si>
    <r>
      <t>Total # COVID-19 Deaths</t>
    </r>
    <r>
      <rPr>
        <b/>
        <sz val="11"/>
        <color indexed="8"/>
        <rFont val="Calibri"/>
        <family val="2"/>
      </rPr>
      <t xml:space="preserve">                                                               </t>
    </r>
    <r>
      <rPr>
        <b/>
        <i/>
        <sz val="9"/>
        <color indexed="8"/>
        <rFont val="Calibri"/>
        <family val="2"/>
      </rPr>
      <t>(# deceased who ever tested positive)</t>
    </r>
    <r>
      <rPr>
        <b/>
        <sz val="11"/>
        <color indexed="8"/>
        <rFont val="Calibri"/>
        <family val="2"/>
      </rPr>
      <t xml:space="preserve"> </t>
    </r>
  </si>
  <si>
    <r>
      <t>Total # Positives</t>
    </r>
    <r>
      <rPr>
        <b/>
        <sz val="11"/>
        <color indexed="8"/>
        <rFont val="Calibri"/>
        <family val="2"/>
      </rPr>
      <t xml:space="preserve">                                                                              </t>
    </r>
    <r>
      <rPr>
        <b/>
        <i/>
        <sz val="9"/>
        <color indexed="8"/>
        <rFont val="Calibri"/>
        <family val="2"/>
      </rPr>
      <t>(# who tested positive for COVID-19 during outbreak)</t>
    </r>
  </si>
  <si>
    <t># residents positive</t>
  </si>
  <si>
    <t># staff positive</t>
  </si>
  <si>
    <t>**line lists should only include confirmed cases (regardless of symptoms) and ill individuals (even if they haven't tested positive for any pathogen)**</t>
  </si>
  <si>
    <t>Date to use for Final Report Tab</t>
  </si>
  <si>
    <t>Onset date</t>
  </si>
  <si>
    <t>Isolation/Exclusion Status</t>
  </si>
  <si>
    <t>Tests for other pathogens (e.g., influenza)</t>
  </si>
  <si>
    <t>Additional COVID-19 test result</t>
  </si>
  <si>
    <t>Specimen collection date</t>
  </si>
  <si>
    <t>Date of collection of positive specimen</t>
  </si>
  <si>
    <t>Did the individual have any additional COVID-19 tests?</t>
  </si>
  <si>
    <t>Fields highlighted in red are critical and should be completed for all cases</t>
  </si>
  <si>
    <t>Fields highlighted in green will auto-populate and do not require data entry</t>
  </si>
  <si>
    <t>Fields that appear gray should be completed if/when the information is known</t>
  </si>
  <si>
    <t>Positive COVID-19 viral test?</t>
  </si>
  <si>
    <t>Select "Yes" if the individual tested positive for COVID-19 by a viral test (e.g., antigen or PCR)</t>
  </si>
  <si>
    <t>If the individual died, list the date of death</t>
  </si>
  <si>
    <t>Additional COVID-19 test results</t>
  </si>
  <si>
    <t>If the individual had another COVID-19 viral test (e.g., previous recent negative, confirmatory PCR), list here</t>
  </si>
  <si>
    <t>Date of collection of additional test</t>
  </si>
  <si>
    <t>Enter the date that the additional test was collected</t>
  </si>
  <si>
    <t>Isolation/Exclusion Status:</t>
  </si>
  <si>
    <t>Enter tests for other pathogens and results (e.g., influenza), if applicable</t>
  </si>
  <si>
    <t>Enter additional relevant information not captured in line list fields</t>
  </si>
  <si>
    <t>Additional tabs:</t>
  </si>
  <si>
    <t>Summary</t>
  </si>
  <si>
    <t>Data should populate based on information provided in the cohort/schoolwide line lists</t>
  </si>
  <si>
    <t>Final Report</t>
  </si>
  <si>
    <t>Please complete any fields that don't auto-populate and submit it to MDH within 60 days of the outbreak closing</t>
  </si>
  <si>
    <t>Staff</t>
  </si>
  <si>
    <t>Residents</t>
  </si>
  <si>
    <t>Current status (confirmed cases): Released from isolation/exclusion, Not cleared, Unknown</t>
  </si>
  <si>
    <r>
      <t>Total # COVID-19 Cases Ever Hospitalized</t>
    </r>
    <r>
      <rPr>
        <sz val="11"/>
        <color indexed="8"/>
        <rFont val="Calibri"/>
        <family val="2"/>
      </rPr>
      <t xml:space="preserve">                                 </t>
    </r>
    <r>
      <rPr>
        <i/>
        <sz val="9"/>
        <color indexed="8"/>
        <rFont val="Calibri"/>
        <family val="2"/>
      </rPr>
      <t>(# who ever tested positive and were ever hospitalized)</t>
    </r>
  </si>
  <si>
    <r>
      <rPr>
        <sz val="11"/>
        <color indexed="8"/>
        <rFont val="Calibri"/>
        <family val="2"/>
      </rPr>
      <t># residents positive and ever hospitalized</t>
    </r>
  </si>
  <si>
    <r>
      <rPr>
        <sz val="11"/>
        <color indexed="8"/>
        <rFont val="Calibri"/>
        <family val="2"/>
      </rPr>
      <t># staff positive and ever hospitalized</t>
    </r>
  </si>
  <si>
    <t>Other (negative, pending, not tested)</t>
  </si>
  <si>
    <t>Is this individual up-to-date on COVID-19 vaccination?</t>
  </si>
  <si>
    <t>COVID Vaccination Information</t>
  </si>
  <si>
    <t>Additional Lab Info</t>
  </si>
  <si>
    <r>
      <t xml:space="preserve">Total # Positives who are Up-To-Date on Vaccine                                                </t>
    </r>
    <r>
      <rPr>
        <b/>
        <i/>
        <sz val="9"/>
        <color indexed="8"/>
        <rFont val="Calibri"/>
        <family val="2"/>
      </rPr>
      <t xml:space="preserve">(# who tested positive for COVID-19 </t>
    </r>
    <r>
      <rPr>
        <b/>
        <i/>
        <u/>
        <sz val="9"/>
        <color indexed="8"/>
        <rFont val="Calibri"/>
        <family val="2"/>
      </rPr>
      <t>and</t>
    </r>
    <r>
      <rPr>
        <b/>
        <i/>
        <sz val="9"/>
        <color indexed="8"/>
        <rFont val="Calibri"/>
        <family val="2"/>
      </rPr>
      <t xml:space="preserve"> are up-to-date on COVID-19 vaccine)</t>
    </r>
  </si>
  <si>
    <t># residents positives who are up-to-date</t>
  </si>
  <si>
    <t># staff positives who are up-to-date</t>
  </si>
  <si>
    <t>COVID-19 Vaccination Information:</t>
  </si>
  <si>
    <t>Additional Test Information</t>
  </si>
  <si>
    <r>
      <rPr>
        <b/>
        <u/>
        <sz val="14"/>
        <color indexed="8"/>
        <rFont val="Calibri"/>
        <family val="2"/>
      </rPr>
      <t>Latest symptom onset date of a confirmed COVID case</t>
    </r>
    <r>
      <rPr>
        <sz val="14"/>
        <color indexed="8"/>
        <rFont val="Calibri"/>
        <family val="2"/>
      </rPr>
      <t xml:space="preserve">  If the last case was asymptomatic, enter the first positive test date. </t>
    </r>
  </si>
  <si>
    <t>Date for symptomatic case</t>
  </si>
  <si>
    <t>Date for asymptomatic case</t>
  </si>
  <si>
    <t>For current definitions/recommendations, visit: https://www.cdc.gov/coronavirus/2019-ncov/vaccines/stay-up-to-date.html</t>
  </si>
  <si>
    <t>Is individual up-to-date on vaccine?</t>
  </si>
  <si>
    <r>
      <t xml:space="preserve">Total # Negatives                                                                             </t>
    </r>
    <r>
      <rPr>
        <i/>
        <sz val="9"/>
        <color rgb="FF000000"/>
        <rFont val="Calibri"/>
        <family val="2"/>
        <scheme val="minor"/>
      </rPr>
      <t>(# who have tested negative for COVID-19 and never positive)</t>
    </r>
  </si>
  <si>
    <t># residents with pending tests</t>
  </si>
  <si>
    <t># staff with only negative tests</t>
  </si>
  <si>
    <t># staff with pending tests</t>
  </si>
  <si>
    <t>Other (specify)</t>
  </si>
  <si>
    <t>If yes, summarize findings/recommendations below:</t>
  </si>
  <si>
    <t>If yes, version #</t>
  </si>
  <si>
    <t>LHD in-person or virtual visit</t>
  </si>
  <si>
    <r>
      <t xml:space="preserve">Site Visits/Assessments                                                                     </t>
    </r>
    <r>
      <rPr>
        <b/>
        <sz val="9"/>
        <color theme="1"/>
        <rFont val="Calibri"/>
        <family val="2"/>
        <scheme val="minor"/>
      </rPr>
      <t>(select all that apply)</t>
    </r>
  </si>
  <si>
    <t>Technical Assessment Team (TAT) Assessment</t>
  </si>
  <si>
    <t>MDH IP Consultation</t>
  </si>
  <si>
    <t>Additional comments (enter below):</t>
  </si>
  <si>
    <t>Is this individual up-to-date on COVID-19 vaccine?</t>
  </si>
  <si>
    <t>OPTIONAL: OSHA Healthcare ETS Contact Method for Staff</t>
  </si>
  <si>
    <r>
      <t>Hidden (double or right-click column D to unhide): OSHA Healthcare ETS Field *</t>
    </r>
    <r>
      <rPr>
        <u/>
        <sz val="12"/>
        <color theme="1"/>
        <rFont val="Calibri"/>
        <family val="2"/>
        <scheme val="minor"/>
      </rPr>
      <t>staff only</t>
    </r>
    <r>
      <rPr>
        <sz val="12"/>
        <color theme="1"/>
        <rFont val="Calibri"/>
        <family val="2"/>
        <scheme val="minor"/>
      </rPr>
      <t>*</t>
    </r>
  </si>
  <si>
    <t xml:space="preserve">OPTIONAL: Some healthcare facilities required the addition of this field to assist with the OSHA Healthcare ETS that requires healthcare facilities to keep records of employee contact information. This field of the line list is optional for all facilities, even those that fall under the OSHA ETS (i.e., the requirement is to keep those records for OSHA - this information isn't used by the health department for outbreak investigation purposes). </t>
  </si>
  <si>
    <t>General Line List (Version 8.1.2022*)</t>
  </si>
  <si>
    <t>*Same as 7.15.2022 version except an error with a drop-down menu on the Residents tab was fixed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</si>
</sst>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44" x14ac:knownFonts="1">
    <font>
      <sz val="12"/>
      <color theme="1"/>
      <name val="Calibri"/>
      <family val="2"/>
      <scheme val="minor"/>
    </font>
    <font>
      <sz val="11"/>
      <color indexed="8"/>
      <name val="Calibri"/>
      <family val="2"/>
    </font>
    <font>
      <b/>
      <sz val="12"/>
      <color indexed="8"/>
      <name val="Calibri"/>
      <family val="2"/>
    </font>
    <font>
      <b/>
      <u/>
      <sz val="12"/>
      <color indexed="8"/>
      <name val="Calibri"/>
      <family val="2"/>
    </font>
    <font>
      <b/>
      <sz val="11"/>
      <color indexed="8"/>
      <name val="Calibri"/>
      <family val="2"/>
    </font>
    <font>
      <i/>
      <sz val="9"/>
      <color indexed="8"/>
      <name val="Calibri"/>
      <family val="2"/>
    </font>
    <font>
      <i/>
      <u/>
      <sz val="9"/>
      <color indexed="8"/>
      <name val="Calibri"/>
      <family val="2"/>
    </font>
    <font>
      <u/>
      <sz val="12"/>
      <color indexed="8"/>
      <name val="Calibri"/>
      <family val="2"/>
    </font>
    <font>
      <sz val="14"/>
      <color indexed="8"/>
      <name val="Calibri"/>
      <family val="2"/>
    </font>
    <font>
      <b/>
      <sz val="14"/>
      <color indexed="8"/>
      <name val="Calibri"/>
      <family val="2"/>
    </font>
    <font>
      <b/>
      <vertAlign val="superscript"/>
      <sz val="14"/>
      <color indexed="8"/>
      <name val="Calibri"/>
      <family val="2"/>
    </font>
    <font>
      <b/>
      <sz val="14"/>
      <color indexed="10"/>
      <name val="Calibri"/>
      <family val="2"/>
    </font>
    <font>
      <b/>
      <i/>
      <u/>
      <sz val="14"/>
      <color indexed="10"/>
      <name val="Calibri"/>
      <family val="2"/>
    </font>
    <font>
      <b/>
      <i/>
      <sz val="14"/>
      <color indexed="10"/>
      <name val="Calibri"/>
      <family val="2"/>
    </font>
    <font>
      <b/>
      <u/>
      <sz val="14"/>
      <color indexed="8"/>
      <name val="Calibri"/>
      <family val="2"/>
    </font>
    <font>
      <b/>
      <i/>
      <sz val="9"/>
      <color indexed="8"/>
      <name val="Calibri"/>
      <family val="2"/>
    </font>
    <font>
      <b/>
      <i/>
      <u/>
      <sz val="9"/>
      <color indexed="8"/>
      <name val="Calibri"/>
      <family val="2"/>
    </font>
    <font>
      <sz val="11"/>
      <color theme="1"/>
      <name val="Calibri"/>
      <family val="2"/>
      <scheme val="minor"/>
    </font>
    <font>
      <sz val="11"/>
      <color rgb="FF9C0006"/>
      <name val="Calibri"/>
      <family val="2"/>
      <scheme val="minor"/>
    </font>
    <font>
      <b/>
      <sz val="11"/>
      <color theme="1"/>
      <name val="Calibri"/>
      <family val="2"/>
      <scheme val="minor"/>
    </font>
    <font>
      <b/>
      <sz val="10"/>
      <color theme="1"/>
      <name val="Calibri"/>
      <family val="2"/>
      <scheme val="minor"/>
    </font>
    <font>
      <sz val="12"/>
      <color theme="0" tint="-4.9989318521683403E-2"/>
      <name val="Calibri"/>
      <family val="2"/>
      <scheme val="minor"/>
    </font>
    <font>
      <sz val="11"/>
      <color rgb="FF000000"/>
      <name val="Calibri"/>
      <family val="2"/>
      <scheme val="minor"/>
    </font>
    <font>
      <b/>
      <sz val="12"/>
      <color rgb="FFFF0000"/>
      <name val="Calibri"/>
      <family val="2"/>
      <scheme val="minor"/>
    </font>
    <font>
      <b/>
      <sz val="12"/>
      <color theme="1"/>
      <name val="Calibri"/>
      <family val="2"/>
      <scheme val="minor"/>
    </font>
    <font>
      <b/>
      <sz val="11"/>
      <color rgb="FF000000"/>
      <name val="Calibri"/>
      <family val="2"/>
      <scheme val="minor"/>
    </font>
    <font>
      <sz val="14"/>
      <color theme="1"/>
      <name val="Calibri"/>
      <family val="2"/>
      <scheme val="minor"/>
    </font>
    <font>
      <b/>
      <sz val="14"/>
      <color theme="1"/>
      <name val="Calibri"/>
      <family val="2"/>
      <scheme val="minor"/>
    </font>
    <font>
      <b/>
      <sz val="14"/>
      <color theme="0"/>
      <name val="Calibri"/>
      <family val="2"/>
      <scheme val="minor"/>
    </font>
    <font>
      <sz val="16"/>
      <color theme="1"/>
      <name val="Calibri"/>
      <family val="2"/>
      <scheme val="minor"/>
    </font>
    <font>
      <sz val="14"/>
      <color theme="0"/>
      <name val="Calibri"/>
      <family val="2"/>
      <scheme val="minor"/>
    </font>
    <font>
      <b/>
      <sz val="14"/>
      <color rgb="FFFF0000"/>
      <name val="Calibri"/>
      <family val="2"/>
      <scheme val="minor"/>
    </font>
    <font>
      <b/>
      <u/>
      <sz val="10"/>
      <color theme="1"/>
      <name val="Calibri"/>
      <family val="2"/>
      <scheme val="minor"/>
    </font>
    <font>
      <b/>
      <u/>
      <sz val="16"/>
      <color theme="1"/>
      <name val="Calibri"/>
      <family val="2"/>
      <scheme val="minor"/>
    </font>
    <font>
      <b/>
      <sz val="10"/>
      <color rgb="FFC00000"/>
      <name val="Calibri"/>
      <family val="2"/>
      <scheme val="minor"/>
    </font>
    <font>
      <b/>
      <sz val="16"/>
      <color theme="1"/>
      <name val="Calibri"/>
      <family val="2"/>
      <scheme val="minor"/>
    </font>
    <font>
      <b/>
      <sz val="12"/>
      <color theme="1"/>
      <name val="Calibri"/>
      <family val="2"/>
    </font>
    <font>
      <sz val="12"/>
      <color theme="1"/>
      <name val="Calibri"/>
      <family val="2"/>
    </font>
    <font>
      <b/>
      <sz val="8"/>
      <color theme="1"/>
      <name val="Calibri"/>
      <family val="2"/>
      <scheme val="minor"/>
    </font>
    <font>
      <u/>
      <sz val="12"/>
      <color theme="10"/>
      <name val="Calibri"/>
      <family val="2"/>
      <scheme val="minor"/>
    </font>
    <font>
      <i/>
      <sz val="9"/>
      <color rgb="FF000000"/>
      <name val="Calibri"/>
      <family val="2"/>
      <scheme val="minor"/>
    </font>
    <font>
      <b/>
      <sz val="9"/>
      <color theme="1"/>
      <name val="Calibri"/>
      <family val="2"/>
      <scheme val="minor"/>
    </font>
    <font>
      <u/>
      <sz val="12"/>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rgb="FFFFC7CE"/>
      </patternFill>
    </fill>
    <fill>
      <patternFill patternType="solid">
        <fgColor theme="8"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CCCC"/>
        <bgColor indexed="64"/>
      </patternFill>
    </fill>
    <fill>
      <patternFill patternType="solid">
        <fgColor rgb="FFFFC1C1"/>
        <bgColor rgb="FFD99594"/>
      </patternFill>
    </fill>
    <fill>
      <patternFill patternType="solid">
        <fgColor rgb="FFFFC1C1"/>
        <bgColor indexed="64"/>
      </patternFill>
    </fill>
    <fill>
      <patternFill patternType="solid">
        <fgColor theme="0" tint="-4.9989318521683403E-2"/>
        <bgColor rgb="FFD99594"/>
      </patternFill>
    </fill>
  </fills>
  <borders count="114">
    <border>
      <left/>
      <right/>
      <top/>
      <bottom/>
      <diagonal/>
    </border>
    <border>
      <left/>
      <right style="thin">
        <color indexed="64"/>
      </right>
      <top/>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style="medium">
        <color indexed="64"/>
      </right>
      <top style="medium">
        <color indexed="64"/>
      </top>
      <bottom style="dotted">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diagonal/>
    </border>
    <border>
      <left/>
      <right style="thick">
        <color indexed="64"/>
      </right>
      <top/>
      <bottom/>
      <diagonal/>
    </border>
    <border>
      <left style="medium">
        <color indexed="64"/>
      </left>
      <right style="thick">
        <color indexed="64"/>
      </right>
      <top style="medium">
        <color indexed="64"/>
      </top>
      <bottom style="thick">
        <color indexed="64"/>
      </bottom>
      <diagonal/>
    </border>
    <border>
      <left style="thick">
        <color indexed="64"/>
      </left>
      <right/>
      <top/>
      <bottom/>
      <diagonal/>
    </border>
    <border>
      <left/>
      <right/>
      <top style="medium">
        <color indexed="64"/>
      </top>
      <bottom/>
      <diagonal/>
    </border>
    <border>
      <left/>
      <right style="thick">
        <color indexed="64"/>
      </right>
      <top/>
      <bottom style="thick">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style="medium">
        <color indexed="64"/>
      </left>
      <right style="thick">
        <color indexed="64"/>
      </right>
      <top style="thick">
        <color indexed="64"/>
      </top>
      <bottom/>
      <diagonal/>
    </border>
    <border>
      <left style="medium">
        <color indexed="64"/>
      </left>
      <right style="medium">
        <color indexed="64"/>
      </right>
      <top style="medium">
        <color indexed="64"/>
      </top>
      <bottom/>
      <diagonal/>
    </border>
    <border>
      <left/>
      <right/>
      <top/>
      <bottom style="thick">
        <color indexed="64"/>
      </bottom>
      <diagonal/>
    </border>
    <border>
      <left style="medium">
        <color indexed="64"/>
      </left>
      <right/>
      <top style="medium">
        <color indexed="64"/>
      </top>
      <bottom/>
      <diagonal/>
    </border>
    <border>
      <left/>
      <right style="thick">
        <color indexed="64"/>
      </right>
      <top style="thick">
        <color indexed="64"/>
      </top>
      <bottom/>
      <diagonal/>
    </border>
    <border>
      <left style="thin">
        <color indexed="64"/>
      </left>
      <right style="double">
        <color indexed="64"/>
      </right>
      <top style="dotted">
        <color indexed="64"/>
      </top>
      <bottom style="medium">
        <color indexed="64"/>
      </bottom>
      <diagonal/>
    </border>
    <border>
      <left style="double">
        <color indexed="64"/>
      </left>
      <right style="medium">
        <color indexed="64"/>
      </right>
      <top style="dotted">
        <color indexed="64"/>
      </top>
      <bottom style="medium">
        <color indexed="64"/>
      </bottom>
      <diagonal/>
    </border>
    <border>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theme="0" tint="-0.249977111117893"/>
      </right>
      <top/>
      <bottom/>
      <diagonal/>
    </border>
    <border>
      <left style="medium">
        <color rgb="FFFF0000"/>
      </left>
      <right/>
      <top/>
      <bottom/>
      <diagonal/>
    </border>
    <border>
      <left style="medium">
        <color rgb="FFFF0000"/>
      </left>
      <right style="medium">
        <color indexed="64"/>
      </right>
      <top style="double">
        <color indexed="64"/>
      </top>
      <bottom style="dotted">
        <color indexed="64"/>
      </bottom>
      <diagonal/>
    </border>
    <border>
      <left style="medium">
        <color rgb="FFFF0000"/>
      </left>
      <right style="medium">
        <color indexed="64"/>
      </right>
      <top style="dotted">
        <color indexed="64"/>
      </top>
      <bottom style="thick">
        <color indexed="64"/>
      </bottom>
      <diagonal/>
    </border>
    <border>
      <left style="medium">
        <color rgb="FFFF0000"/>
      </left>
      <right style="medium">
        <color indexed="64"/>
      </right>
      <top/>
      <bottom/>
      <diagonal/>
    </border>
    <border>
      <left style="medium">
        <color rgb="FFFF0000"/>
      </left>
      <right style="medium">
        <color indexed="64"/>
      </right>
      <top/>
      <bottom style="thick">
        <color indexed="64"/>
      </bottom>
      <diagonal/>
    </border>
    <border>
      <left/>
      <right style="medium">
        <color rgb="FFFF0000"/>
      </right>
      <top style="double">
        <color indexed="64"/>
      </top>
      <bottom style="dotted">
        <color indexed="64"/>
      </bottom>
      <diagonal/>
    </border>
    <border>
      <left/>
      <right style="medium">
        <color rgb="FFFF0000"/>
      </right>
      <top/>
      <bottom style="thick">
        <color indexed="64"/>
      </bottom>
      <diagonal/>
    </border>
    <border>
      <left style="medium">
        <color indexed="64"/>
      </left>
      <right style="medium">
        <color indexed="64"/>
      </right>
      <top style="medium">
        <color indexed="64"/>
      </top>
      <bottom style="thin">
        <color theme="0"/>
      </bottom>
      <diagonal/>
    </border>
    <border>
      <left style="medium">
        <color indexed="64"/>
      </left>
      <right style="thin">
        <color theme="0" tint="-0.14999847407452621"/>
      </right>
      <top style="thin">
        <color theme="0" tint="-0.14999847407452621"/>
      </top>
      <bottom style="thin">
        <color theme="0" tint="-0.14999847407452621"/>
      </bottom>
      <diagonal/>
    </border>
    <border>
      <left/>
      <right/>
      <top/>
      <bottom style="medium">
        <color theme="0" tint="-4.9989318521683403E-2"/>
      </bottom>
      <diagonal/>
    </border>
    <border>
      <left/>
      <right style="thin">
        <color theme="0" tint="-0.249977111117893"/>
      </right>
      <top/>
      <bottom style="medium">
        <color theme="0" tint="-4.9989318521683403E-2"/>
      </bottom>
      <diagonal/>
    </border>
    <border>
      <left style="thin">
        <color theme="0" tint="-0.249977111117893"/>
      </left>
      <right/>
      <top/>
      <bottom style="medium">
        <color theme="0" tint="-4.9989318521683403E-2"/>
      </bottom>
      <diagonal/>
    </border>
    <border>
      <left/>
      <right style="medium">
        <color indexed="64"/>
      </right>
      <top/>
      <bottom style="medium">
        <color theme="0" tint="-4.9989318521683403E-2"/>
      </bottom>
      <diagonal/>
    </border>
    <border>
      <left style="medium">
        <color indexed="64"/>
      </left>
      <right/>
      <top/>
      <bottom style="medium">
        <color theme="0" tint="-4.9989318521683403E-2"/>
      </bottom>
      <diagonal/>
    </border>
    <border>
      <left/>
      <right style="thin">
        <color theme="0" tint="-0.14999847407452621"/>
      </right>
      <top/>
      <bottom style="thin">
        <color theme="0" tint="-0.14999847407452621"/>
      </bottom>
      <diagonal/>
    </border>
    <border>
      <left/>
      <right style="medium">
        <color indexed="64"/>
      </right>
      <top style="medium">
        <color theme="0" tint="-4.9989318521683403E-2"/>
      </top>
      <bottom style="medium">
        <color indexed="64"/>
      </bottom>
      <diagonal/>
    </border>
    <border>
      <left/>
      <right style="dashed">
        <color indexed="64"/>
      </right>
      <top/>
      <bottom style="medium">
        <color theme="0" tint="-4.9989318521683403E-2"/>
      </bottom>
      <diagonal/>
    </border>
    <border>
      <left/>
      <right/>
      <top style="medium">
        <color theme="0" tint="-4.9989318521683403E-2"/>
      </top>
      <bottom style="medium">
        <color indexed="64"/>
      </bottom>
      <diagonal/>
    </border>
    <border>
      <left style="medium">
        <color indexed="64"/>
      </left>
      <right style="medium">
        <color indexed="64"/>
      </right>
      <top style="thin">
        <color theme="0"/>
      </top>
      <bottom style="medium">
        <color indexed="64"/>
      </bottom>
      <diagonal/>
    </border>
    <border>
      <left style="medium">
        <color indexed="64"/>
      </left>
      <right style="thin">
        <color theme="0" tint="-0.14999847407452621"/>
      </right>
      <top/>
      <bottom style="thin">
        <color theme="0" tint="-0.14999847407452621"/>
      </bottom>
      <diagonal/>
    </border>
    <border>
      <left style="medium">
        <color rgb="FFFF0000"/>
      </left>
      <right style="medium">
        <color indexed="64"/>
      </right>
      <top style="medium">
        <color rgb="FFFF0000"/>
      </top>
      <bottom style="double">
        <color indexed="64"/>
      </bottom>
      <diagonal/>
    </border>
    <border>
      <left/>
      <right style="medium">
        <color rgb="FFFF0000"/>
      </right>
      <top style="medium">
        <color rgb="FFFF0000"/>
      </top>
      <bottom style="double">
        <color indexed="64"/>
      </bottom>
      <diagonal/>
    </border>
    <border>
      <left style="medium">
        <color rgb="FFFF0000"/>
      </left>
      <right style="medium">
        <color indexed="64"/>
      </right>
      <top style="thick">
        <color indexed="64"/>
      </top>
      <bottom style="double">
        <color indexed="64"/>
      </bottom>
      <diagonal/>
    </border>
    <border>
      <left/>
      <right style="medium">
        <color rgb="FFFF0000"/>
      </right>
      <top/>
      <bottom style="double">
        <color indexed="64"/>
      </bottom>
      <diagonal/>
    </border>
    <border>
      <left style="medium">
        <color rgb="FFFF0000"/>
      </left>
      <right style="medium">
        <color indexed="64"/>
      </right>
      <top style="dotted">
        <color indexed="64"/>
      </top>
      <bottom style="medium">
        <color rgb="FFFF0000"/>
      </bottom>
      <diagonal/>
    </border>
    <border>
      <left/>
      <right style="medium">
        <color rgb="FFFF0000"/>
      </right>
      <top/>
      <bottom style="medium">
        <color rgb="FFFF0000"/>
      </bottom>
      <diagonal/>
    </border>
    <border>
      <left style="medium">
        <color rgb="FFFF0000"/>
      </left>
      <right style="medium">
        <color indexed="64"/>
      </right>
      <top style="dotted">
        <color indexed="64"/>
      </top>
      <bottom style="dotted">
        <color indexed="64"/>
      </bottom>
      <diagonal/>
    </border>
    <border>
      <left/>
      <right style="medium">
        <color rgb="FFFF0000"/>
      </right>
      <top style="double">
        <color indexed="64"/>
      </top>
      <bottom/>
      <diagonal/>
    </border>
    <border>
      <left style="medium">
        <color indexed="64"/>
      </left>
      <right style="medium">
        <color rgb="FFFF0000"/>
      </right>
      <top style="dotted">
        <color indexed="64"/>
      </top>
      <bottom style="dotted">
        <color indexed="64"/>
      </bottom>
      <diagonal/>
    </border>
    <border>
      <left style="medium">
        <color rgb="FFFF0000"/>
      </left>
      <right style="medium">
        <color indexed="64"/>
      </right>
      <top style="double">
        <color indexed="64"/>
      </top>
      <bottom/>
      <diagonal/>
    </border>
    <border>
      <left/>
      <right style="dashed">
        <color indexed="64"/>
      </right>
      <top style="medium">
        <color theme="0" tint="-4.9989318521683403E-2"/>
      </top>
      <bottom style="medium">
        <color indexed="64"/>
      </bottom>
      <diagonal/>
    </border>
    <border>
      <left style="medium">
        <color indexed="64"/>
      </left>
      <right style="thin">
        <color theme="0" tint="-4.9989318521683403E-2"/>
      </right>
      <top style="medium">
        <color theme="0" tint="-4.9989318521683403E-2"/>
      </top>
      <bottom style="medium">
        <color indexed="64"/>
      </bottom>
      <diagonal/>
    </border>
    <border>
      <left/>
      <right/>
      <top/>
      <bottom style="medium">
        <color rgb="FF000000"/>
      </bottom>
      <diagonal/>
    </border>
    <border>
      <left style="medium">
        <color indexed="64"/>
      </left>
      <right style="medium">
        <color indexed="64"/>
      </right>
      <top style="medium">
        <color theme="0" tint="-4.9989318521683403E-2"/>
      </top>
      <bottom style="medium">
        <color indexed="64"/>
      </bottom>
      <diagonal/>
    </border>
    <border>
      <left style="medium">
        <color indexed="64"/>
      </left>
      <right style="medium">
        <color indexed="64"/>
      </right>
      <top/>
      <bottom style="medium">
        <color theme="0" tint="-4.9989318521683403E-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style="dashed">
        <color indexed="64"/>
      </left>
      <right/>
      <top style="medium">
        <color theme="0" tint="-4.9989318521683403E-2"/>
      </top>
      <bottom style="medium">
        <color indexed="64"/>
      </bottom>
      <diagonal/>
    </border>
    <border>
      <left/>
      <right style="medium">
        <color rgb="FFFF0000"/>
      </right>
      <top/>
      <bottom/>
      <diagonal/>
    </border>
    <border>
      <left style="medium">
        <color indexed="64"/>
      </left>
      <right style="medium">
        <color rgb="FFFF0000"/>
      </right>
      <top style="thick">
        <color indexed="64"/>
      </top>
      <bottom style="double">
        <color indexed="64"/>
      </bottom>
      <diagonal/>
    </border>
    <border>
      <left style="medium">
        <color indexed="64"/>
      </left>
      <right style="medium">
        <color rgb="FFFF0000"/>
      </right>
      <top style="dotted">
        <color indexed="64"/>
      </top>
      <bottom style="thick">
        <color indexed="64"/>
      </bottom>
      <diagonal/>
    </border>
    <border>
      <left/>
      <right style="thick">
        <color indexed="64"/>
      </right>
      <top style="medium">
        <color indexed="64"/>
      </top>
      <bottom/>
      <diagonal/>
    </border>
    <border>
      <left style="medium">
        <color indexed="64"/>
      </left>
      <right/>
      <top style="thick">
        <color indexed="64"/>
      </top>
      <bottom/>
      <diagonal/>
    </border>
    <border>
      <left/>
      <right/>
      <top style="thick">
        <color indexed="64"/>
      </top>
      <bottom/>
      <diagonal/>
    </border>
    <border>
      <left style="thin">
        <color theme="0"/>
      </left>
      <right style="thick">
        <color indexed="64"/>
      </right>
      <top style="medium">
        <color indexed="64"/>
      </top>
      <bottom/>
      <diagonal/>
    </border>
    <border>
      <left style="medium">
        <color indexed="64"/>
      </left>
      <right/>
      <top style="thin">
        <color indexed="64"/>
      </top>
      <bottom/>
      <diagonal/>
    </border>
    <border>
      <left style="medium">
        <color indexed="64"/>
      </left>
      <right/>
      <top style="thin">
        <color theme="0"/>
      </top>
      <bottom/>
      <diagonal/>
    </border>
    <border>
      <left style="thin">
        <color theme="0"/>
      </left>
      <right style="thick">
        <color indexed="64"/>
      </right>
      <top style="thin">
        <color theme="0"/>
      </top>
      <bottom/>
      <diagonal/>
    </border>
    <border>
      <left style="thin">
        <color theme="0"/>
      </left>
      <right/>
      <top style="medium">
        <color indexed="64"/>
      </top>
      <bottom/>
      <diagonal/>
    </border>
    <border>
      <left style="thick">
        <color indexed="64"/>
      </left>
      <right style="thick">
        <color indexed="64"/>
      </right>
      <top style="medium">
        <color indexed="64"/>
      </top>
      <bottom/>
      <diagonal/>
    </border>
    <border>
      <left style="thick">
        <color indexed="64"/>
      </left>
      <right style="thick">
        <color indexed="64"/>
      </right>
      <top style="thin">
        <color theme="0"/>
      </top>
      <bottom/>
      <diagonal/>
    </border>
    <border>
      <left style="medium">
        <color theme="0"/>
      </left>
      <right/>
      <top style="thick">
        <color indexed="64"/>
      </top>
      <bottom/>
      <diagonal/>
    </border>
    <border>
      <left style="thick">
        <color indexed="64"/>
      </left>
      <right/>
      <top style="thick">
        <color indexed="64"/>
      </top>
      <bottom/>
      <diagonal/>
    </border>
    <border>
      <left style="thin">
        <color theme="0"/>
      </left>
      <right style="thick">
        <color indexed="64"/>
      </right>
      <top style="thick">
        <color indexed="64"/>
      </top>
      <bottom/>
      <diagonal/>
    </border>
    <border>
      <left style="thick">
        <color indexed="64"/>
      </left>
      <right/>
      <top style="thin">
        <color theme="0"/>
      </top>
      <bottom/>
      <diagonal/>
    </border>
    <border>
      <left style="thick">
        <color indexed="64"/>
      </left>
      <right/>
      <top style="medium">
        <color indexed="64"/>
      </top>
      <bottom/>
      <diagonal/>
    </border>
    <border>
      <left style="thin">
        <color indexed="64"/>
      </left>
      <right/>
      <top style="medium">
        <color indexed="64"/>
      </top>
      <bottom/>
      <diagonal/>
    </border>
    <border>
      <left style="thin">
        <color indexed="64"/>
      </left>
      <right/>
      <top style="thick">
        <color indexed="64"/>
      </top>
      <bottom/>
      <diagonal/>
    </border>
    <border>
      <left style="thick">
        <color indexed="64"/>
      </left>
      <right/>
      <top style="thin">
        <color indexed="64"/>
      </top>
      <bottom/>
      <diagonal/>
    </border>
    <border>
      <left style="thin">
        <color indexed="64"/>
      </left>
      <right/>
      <top style="thin">
        <color indexed="64"/>
      </top>
      <bottom/>
      <diagonal/>
    </border>
    <border>
      <left style="medium">
        <color indexed="64"/>
      </left>
      <right/>
      <top style="thin">
        <color theme="0" tint="-0.249977111117893"/>
      </top>
      <bottom/>
      <diagonal/>
    </border>
    <border>
      <left style="thin">
        <color theme="0"/>
      </left>
      <right style="thick">
        <color indexed="64"/>
      </right>
      <top style="double">
        <color theme="0"/>
      </top>
      <bottom/>
      <diagonal/>
    </border>
    <border>
      <left/>
      <right/>
      <top style="thin">
        <color indexed="64"/>
      </top>
      <bottom/>
      <diagonal/>
    </border>
    <border>
      <left style="thin">
        <color indexed="64"/>
      </left>
      <right style="thick">
        <color indexed="64"/>
      </right>
      <top style="medium">
        <color indexed="64"/>
      </top>
      <bottom/>
      <diagonal/>
    </border>
    <border>
      <left style="thin">
        <color indexed="64"/>
      </left>
      <right style="thick">
        <color indexed="64"/>
      </right>
      <top style="thick">
        <color indexed="64"/>
      </top>
      <bottom/>
      <diagonal/>
    </border>
    <border>
      <left style="thin">
        <color indexed="64"/>
      </left>
      <right style="thick">
        <color indexed="64"/>
      </right>
      <top style="thin">
        <color indexed="64"/>
      </top>
      <bottom/>
      <diagonal/>
    </border>
    <border>
      <left style="thin">
        <color theme="0"/>
      </left>
      <right/>
      <top style="thin">
        <color theme="0"/>
      </top>
      <bottom/>
      <diagonal/>
    </border>
    <border>
      <left style="medium">
        <color indexed="64"/>
      </left>
      <right/>
      <top/>
      <bottom style="thick">
        <color indexed="64"/>
      </bottom>
      <diagonal/>
    </border>
    <border>
      <left style="thin">
        <color theme="0"/>
      </left>
      <right/>
      <top/>
      <bottom/>
      <diagonal/>
    </border>
    <border>
      <left style="thin">
        <color theme="0"/>
      </left>
      <right style="thick">
        <color indexed="64"/>
      </right>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style="thin">
        <color theme="0"/>
      </right>
      <top style="medium">
        <color indexed="64"/>
      </top>
      <bottom style="dashed">
        <color indexed="64"/>
      </bottom>
      <diagonal/>
    </border>
    <border>
      <left style="thin">
        <color theme="0"/>
      </left>
      <right style="thin">
        <color theme="0"/>
      </right>
      <top style="medium">
        <color indexed="64"/>
      </top>
      <bottom style="dashed">
        <color indexed="64"/>
      </bottom>
      <diagonal/>
    </border>
    <border>
      <left style="thin">
        <color theme="0"/>
      </left>
      <right style="thick">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dashed">
        <color indexed="64"/>
      </bottom>
      <diagonal/>
    </border>
  </borders>
  <cellStyleXfs count="3">
    <xf numFmtId="0" fontId="0" fillId="0" borderId="0"/>
    <xf numFmtId="0" fontId="18" fillId="2" borderId="0" applyNumberFormat="0" applyBorder="0" applyAlignment="0" applyProtection="0"/>
    <xf numFmtId="0" fontId="39" fillId="0" borderId="0" applyNumberFormat="0" applyFill="0" applyBorder="0" applyAlignment="0" applyProtection="0"/>
  </cellStyleXfs>
  <cellXfs count="281">
    <xf numFmtId="0" fontId="0" fillId="0" borderId="0" xfId="0"/>
    <xf numFmtId="14" fontId="0" fillId="0" borderId="0" xfId="0" applyNumberFormat="1"/>
    <xf numFmtId="0" fontId="0" fillId="0" borderId="0" xfId="0" applyFont="1"/>
    <xf numFmtId="0" fontId="0" fillId="0" borderId="0" xfId="0" applyNumberFormat="1"/>
    <xf numFmtId="14" fontId="0" fillId="0" borderId="2" xfId="0" applyNumberFormat="1" applyBorder="1"/>
    <xf numFmtId="14" fontId="0" fillId="0" borderId="2" xfId="0" applyNumberFormat="1" applyFont="1" applyBorder="1"/>
    <xf numFmtId="0" fontId="0" fillId="0" borderId="0" xfId="0" applyNumberFormat="1" applyFont="1"/>
    <xf numFmtId="14" fontId="0" fillId="0" borderId="0" xfId="0" applyNumberFormat="1" applyFont="1"/>
    <xf numFmtId="0" fontId="0" fillId="0" borderId="2" xfId="0" applyFont="1" applyBorder="1"/>
    <xf numFmtId="0" fontId="20" fillId="0" borderId="0" xfId="0" applyFont="1"/>
    <xf numFmtId="0" fontId="0" fillId="0" borderId="35" xfId="0" applyFont="1" applyBorder="1"/>
    <xf numFmtId="0" fontId="0" fillId="0" borderId="35" xfId="0" applyBorder="1"/>
    <xf numFmtId="0" fontId="21" fillId="0" borderId="0" xfId="0" applyFont="1"/>
    <xf numFmtId="14" fontId="0" fillId="0" borderId="3" xfId="0" applyNumberFormat="1" applyFont="1" applyBorder="1"/>
    <xf numFmtId="0" fontId="0" fillId="0" borderId="0" xfId="0" applyFont="1" applyAlignment="1">
      <alignment horizontal="center"/>
    </xf>
    <xf numFmtId="0" fontId="0" fillId="0" borderId="0" xfId="0" applyProtection="1"/>
    <xf numFmtId="14" fontId="0" fillId="0" borderId="0" xfId="0" applyNumberFormat="1" applyProtection="1"/>
    <xf numFmtId="0" fontId="0" fillId="0" borderId="0" xfId="0" applyFont="1" applyProtection="1"/>
    <xf numFmtId="0" fontId="0" fillId="0" borderId="36" xfId="0" applyBorder="1" applyProtection="1"/>
    <xf numFmtId="0" fontId="22" fillId="0" borderId="37" xfId="0" applyFont="1" applyFill="1" applyBorder="1" applyAlignment="1">
      <alignment horizontal="right" vertical="center" wrapText="1"/>
    </xf>
    <xf numFmtId="0" fontId="22" fillId="0" borderId="38" xfId="0" applyFont="1" applyFill="1" applyBorder="1" applyAlignment="1">
      <alignment horizontal="right" vertical="center" wrapText="1"/>
    </xf>
    <xf numFmtId="0" fontId="0" fillId="0" borderId="39" xfId="0" applyBorder="1" applyProtection="1"/>
    <xf numFmtId="0" fontId="0" fillId="0" borderId="39" xfId="0" applyBorder="1"/>
    <xf numFmtId="0" fontId="23" fillId="0" borderId="0" xfId="0" applyFont="1" applyFill="1" applyBorder="1" applyProtection="1"/>
    <xf numFmtId="0" fontId="24" fillId="0" borderId="4" xfId="0" applyFont="1" applyFill="1" applyBorder="1" applyProtection="1"/>
    <xf numFmtId="0" fontId="22" fillId="0" borderId="5" xfId="0" applyFont="1" applyFill="1" applyBorder="1" applyAlignment="1">
      <alignment horizontal="right" vertical="center"/>
    </xf>
    <xf numFmtId="0" fontId="22" fillId="0" borderId="6" xfId="0" applyFont="1" applyFill="1" applyBorder="1" applyAlignment="1">
      <alignment horizontal="right" vertical="center"/>
    </xf>
    <xf numFmtId="0" fontId="17" fillId="0" borderId="7" xfId="0" applyFont="1" applyBorder="1" applyProtection="1"/>
    <xf numFmtId="0" fontId="22" fillId="0" borderId="40" xfId="0" applyFont="1" applyFill="1" applyBorder="1" applyAlignment="1">
      <alignment horizontal="right" vertical="center" wrapText="1"/>
    </xf>
    <xf numFmtId="0" fontId="22" fillId="0" borderId="41"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19" fillId="3" borderId="8" xfId="0" applyFont="1" applyFill="1" applyBorder="1" applyAlignment="1">
      <alignment horizontal="center"/>
    </xf>
    <xf numFmtId="0" fontId="17" fillId="0" borderId="10"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2" xfId="0" applyFont="1" applyFill="1" applyBorder="1" applyAlignment="1">
      <alignment horizontal="center" vertical="center"/>
    </xf>
    <xf numFmtId="0" fontId="19" fillId="0" borderId="1" xfId="0" applyFont="1" applyFill="1" applyBorder="1" applyAlignment="1">
      <alignment horizontal="center"/>
    </xf>
    <xf numFmtId="0" fontId="22" fillId="0" borderId="7" xfId="0" applyFont="1" applyFill="1" applyBorder="1" applyAlignment="1">
      <alignment horizontal="right" vertical="center"/>
    </xf>
    <xf numFmtId="0" fontId="0" fillId="0" borderId="43" xfId="0" applyBorder="1" applyProtection="1"/>
    <xf numFmtId="0" fontId="19" fillId="3" borderId="13" xfId="0" applyFont="1" applyFill="1" applyBorder="1" applyAlignment="1">
      <alignment horizontal="left"/>
    </xf>
    <xf numFmtId="0" fontId="25" fillId="3" borderId="13" xfId="0" applyFont="1" applyFill="1" applyBorder="1" applyAlignment="1">
      <alignment horizontal="left"/>
    </xf>
    <xf numFmtId="0" fontId="17" fillId="0" borderId="0" xfId="0" applyFont="1" applyBorder="1" applyProtection="1"/>
    <xf numFmtId="0" fontId="0" fillId="0" borderId="44" xfId="0" applyFont="1" applyBorder="1"/>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26" fillId="0" borderId="0" xfId="0" applyFont="1"/>
    <xf numFmtId="0" fontId="27" fillId="0" borderId="0" xfId="0" applyFont="1" applyAlignment="1">
      <alignment horizontal="center" vertical="center"/>
    </xf>
    <xf numFmtId="0" fontId="29" fillId="0" borderId="0" xfId="0" applyFont="1"/>
    <xf numFmtId="0" fontId="26" fillId="0" borderId="17" xfId="0" applyFont="1" applyBorder="1"/>
    <xf numFmtId="14" fontId="26" fillId="0" borderId="18" xfId="0" applyNumberFormat="1" applyFont="1" applyBorder="1"/>
    <xf numFmtId="0" fontId="26" fillId="0" borderId="19" xfId="0" applyFont="1" applyBorder="1"/>
    <xf numFmtId="0" fontId="26" fillId="0" borderId="0" xfId="0" applyFont="1" applyFill="1"/>
    <xf numFmtId="0" fontId="26" fillId="0" borderId="0" xfId="0" applyFont="1" applyFill="1" applyBorder="1"/>
    <xf numFmtId="0" fontId="27" fillId="0" borderId="0" xfId="0" applyFont="1" applyFill="1" applyBorder="1"/>
    <xf numFmtId="14" fontId="26" fillId="0" borderId="0" xfId="0" applyNumberFormat="1" applyFont="1" applyFill="1" applyBorder="1"/>
    <xf numFmtId="0" fontId="27" fillId="0" borderId="0" xfId="0" applyFont="1" applyAlignment="1">
      <alignment horizontal="left" vertical="center"/>
    </xf>
    <xf numFmtId="0" fontId="26" fillId="0" borderId="0" xfId="0" applyFont="1" applyBorder="1"/>
    <xf numFmtId="0" fontId="26" fillId="0" borderId="20" xfId="0" applyFont="1" applyFill="1" applyBorder="1" applyAlignment="1">
      <alignment horizontal="left" vertical="center"/>
    </xf>
    <xf numFmtId="0" fontId="27" fillId="0" borderId="0" xfId="0" applyFont="1"/>
    <xf numFmtId="0" fontId="27" fillId="3" borderId="23" xfId="0" applyFont="1" applyFill="1" applyBorder="1"/>
    <xf numFmtId="0" fontId="27" fillId="3" borderId="13" xfId="0" applyFont="1" applyFill="1" applyBorder="1" applyAlignment="1">
      <alignment horizontal="left" vertical="center"/>
    </xf>
    <xf numFmtId="0" fontId="26" fillId="5" borderId="27" xfId="0" applyFont="1" applyFill="1" applyBorder="1" applyAlignment="1">
      <alignment vertical="center" wrapText="1"/>
    </xf>
    <xf numFmtId="0" fontId="26" fillId="0" borderId="28" xfId="0" applyFont="1" applyBorder="1"/>
    <xf numFmtId="0" fontId="18" fillId="0" borderId="0" xfId="1" applyFill="1"/>
    <xf numFmtId="0" fontId="32" fillId="7" borderId="45" xfId="0" applyFont="1" applyFill="1" applyBorder="1" applyProtection="1">
      <protection locked="0"/>
    </xf>
    <xf numFmtId="0" fontId="20" fillId="7" borderId="45" xfId="0" applyFont="1" applyFill="1" applyBorder="1" applyProtection="1">
      <protection locked="0"/>
    </xf>
    <xf numFmtId="0" fontId="20" fillId="7" borderId="46" xfId="0" applyFont="1" applyFill="1" applyBorder="1" applyProtection="1">
      <protection locked="0"/>
    </xf>
    <xf numFmtId="0" fontId="20" fillId="7" borderId="47" xfId="0" applyFont="1" applyFill="1" applyBorder="1" applyProtection="1">
      <protection locked="0"/>
    </xf>
    <xf numFmtId="0" fontId="20" fillId="7" borderId="48" xfId="0" applyFont="1" applyFill="1" applyBorder="1" applyProtection="1">
      <protection locked="0"/>
    </xf>
    <xf numFmtId="0" fontId="32" fillId="7" borderId="49" xfId="0" applyFont="1" applyFill="1" applyBorder="1" applyProtection="1">
      <protection locked="0"/>
    </xf>
    <xf numFmtId="0" fontId="24" fillId="7" borderId="4" xfId="0" applyFont="1" applyFill="1" applyBorder="1" applyAlignment="1" applyProtection="1">
      <alignment wrapText="1"/>
      <protection locked="0"/>
    </xf>
    <xf numFmtId="0" fontId="24" fillId="7" borderId="22" xfId="0" applyFont="1" applyFill="1" applyBorder="1" applyAlignment="1" applyProtection="1">
      <alignment wrapText="1"/>
      <protection locked="0"/>
    </xf>
    <xf numFmtId="0" fontId="33" fillId="0" borderId="0" xfId="0" applyFont="1" applyBorder="1" applyProtection="1"/>
    <xf numFmtId="0" fontId="24" fillId="0" borderId="0" xfId="0" applyFont="1" applyAlignment="1" applyProtection="1">
      <alignment horizontal="left" wrapText="1"/>
    </xf>
    <xf numFmtId="0" fontId="24" fillId="0" borderId="0" xfId="0" applyFont="1" applyProtection="1"/>
    <xf numFmtId="0" fontId="0" fillId="0" borderId="50" xfId="0" applyFont="1" applyBorder="1"/>
    <xf numFmtId="0" fontId="24" fillId="7" borderId="51" xfId="0" applyFont="1" applyFill="1" applyBorder="1" applyAlignment="1" applyProtection="1">
      <alignment wrapText="1"/>
      <protection locked="0"/>
    </xf>
    <xf numFmtId="14" fontId="0" fillId="0" borderId="0" xfId="0" applyNumberFormat="1" applyFont="1" applyBorder="1"/>
    <xf numFmtId="0" fontId="20" fillId="7" borderId="52" xfId="0" applyFont="1" applyFill="1" applyBorder="1" applyProtection="1">
      <protection locked="0"/>
    </xf>
    <xf numFmtId="14" fontId="0" fillId="0" borderId="0" xfId="0" applyNumberFormat="1" applyBorder="1"/>
    <xf numFmtId="0" fontId="0" fillId="0" borderId="0" xfId="0" applyNumberFormat="1" applyFont="1" applyBorder="1" applyAlignment="1">
      <alignment horizontal="center"/>
    </xf>
    <xf numFmtId="0" fontId="17" fillId="0" borderId="2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30" xfId="0" applyFont="1" applyFill="1" applyBorder="1" applyAlignment="1">
      <alignment horizontal="center" vertical="center"/>
    </xf>
    <xf numFmtId="0" fontId="19" fillId="3" borderId="31" xfId="0" applyFont="1" applyFill="1" applyBorder="1" applyAlignment="1">
      <alignment horizontal="center"/>
    </xf>
    <xf numFmtId="0" fontId="19" fillId="3" borderId="32" xfId="0" applyFont="1" applyFill="1" applyBorder="1" applyAlignment="1">
      <alignment horizontal="center"/>
    </xf>
    <xf numFmtId="0" fontId="19" fillId="0" borderId="54" xfId="0" applyFont="1" applyFill="1" applyBorder="1" applyAlignment="1">
      <alignment horizontal="center"/>
    </xf>
    <xf numFmtId="0" fontId="0" fillId="0" borderId="55" xfId="0" applyFont="1" applyBorder="1"/>
    <xf numFmtId="0" fontId="24" fillId="7" borderId="4" xfId="0" applyFont="1" applyFill="1" applyBorder="1" applyAlignment="1" applyProtection="1">
      <alignment horizontal="center" wrapText="1"/>
      <protection locked="0"/>
    </xf>
    <xf numFmtId="0" fontId="25" fillId="0" borderId="37" xfId="0" applyFont="1" applyFill="1" applyBorder="1" applyAlignment="1">
      <alignment horizontal="right" vertical="center" wrapText="1"/>
    </xf>
    <xf numFmtId="0" fontId="25" fillId="0" borderId="41" xfId="0" applyFont="1" applyFill="1" applyBorder="1" applyAlignment="1">
      <alignment horizontal="center" vertical="center" wrapText="1"/>
    </xf>
    <xf numFmtId="0" fontId="25" fillId="0" borderId="42" xfId="0" applyFont="1" applyFill="1" applyBorder="1" applyAlignment="1">
      <alignment horizontal="center" vertical="center" wrapText="1"/>
    </xf>
    <xf numFmtId="0" fontId="25" fillId="0" borderId="60" xfId="0" applyFont="1" applyFill="1" applyBorder="1" applyAlignment="1">
      <alignment horizontal="right" vertical="center" wrapText="1"/>
    </xf>
    <xf numFmtId="0" fontId="25" fillId="0" borderId="61" xfId="0" applyFont="1" applyFill="1" applyBorder="1" applyAlignment="1">
      <alignment horizontal="center" vertical="center" wrapText="1"/>
    </xf>
    <xf numFmtId="0" fontId="0" fillId="0" borderId="0" xfId="0" applyNumberFormat="1" applyFont="1" applyFill="1" applyBorder="1"/>
    <xf numFmtId="0" fontId="34" fillId="7" borderId="45" xfId="0" applyFont="1" applyFill="1" applyBorder="1" applyProtection="1">
      <protection locked="0"/>
    </xf>
    <xf numFmtId="0" fontId="4" fillId="0" borderId="62" xfId="0" applyFont="1" applyFill="1" applyBorder="1" applyAlignment="1">
      <alignment horizontal="right" vertical="center" wrapText="1"/>
    </xf>
    <xf numFmtId="0" fontId="25" fillId="0" borderId="6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4" fillId="0" borderId="40" xfId="0" applyFont="1" applyFill="1" applyBorder="1" applyAlignment="1">
      <alignment horizontal="right" vertical="center" wrapText="1"/>
    </xf>
    <xf numFmtId="0" fontId="4" fillId="0" borderId="65" xfId="0" applyFont="1" applyFill="1" applyBorder="1" applyAlignment="1">
      <alignment horizontal="right" vertical="center" wrapText="1"/>
    </xf>
    <xf numFmtId="0" fontId="24" fillId="0" borderId="0" xfId="0" applyFont="1" applyFill="1" applyBorder="1" applyAlignment="1">
      <alignment horizontal="center"/>
    </xf>
    <xf numFmtId="0" fontId="24" fillId="8" borderId="13" xfId="0" applyFont="1" applyFill="1" applyBorder="1" applyAlignment="1">
      <alignment horizontal="center"/>
    </xf>
    <xf numFmtId="0" fontId="24" fillId="7" borderId="67" xfId="0" applyFont="1" applyFill="1" applyBorder="1" applyAlignment="1" applyProtection="1">
      <alignment wrapText="1"/>
      <protection locked="0"/>
    </xf>
    <xf numFmtId="0" fontId="24" fillId="7" borderId="69" xfId="0" applyFont="1" applyFill="1" applyBorder="1" applyAlignment="1" applyProtection="1">
      <alignment wrapText="1"/>
      <protection locked="0"/>
    </xf>
    <xf numFmtId="14" fontId="0" fillId="0" borderId="7" xfId="0" applyNumberFormat="1" applyFont="1" applyBorder="1"/>
    <xf numFmtId="0" fontId="0" fillId="7" borderId="0" xfId="0" applyFill="1"/>
    <xf numFmtId="0" fontId="20" fillId="7" borderId="0" xfId="0" applyFont="1" applyFill="1"/>
    <xf numFmtId="0" fontId="0" fillId="0" borderId="27" xfId="0" applyFont="1" applyBorder="1"/>
    <xf numFmtId="0" fontId="0" fillId="0" borderId="16" xfId="0" applyFont="1" applyBorder="1"/>
    <xf numFmtId="0" fontId="0" fillId="0" borderId="0" xfId="0" applyBorder="1"/>
    <xf numFmtId="0" fontId="0" fillId="0" borderId="0" xfId="0" applyFont="1" applyBorder="1"/>
    <xf numFmtId="14" fontId="0" fillId="0" borderId="25" xfId="0" applyNumberFormat="1" applyFont="1" applyBorder="1"/>
    <xf numFmtId="0" fontId="37" fillId="7" borderId="0" xfId="0" applyFont="1" applyFill="1" applyAlignment="1"/>
    <xf numFmtId="0" fontId="36" fillId="0" borderId="0" xfId="0" applyFont="1" applyAlignment="1"/>
    <xf numFmtId="0" fontId="37" fillId="0" borderId="0" xfId="0" applyFont="1" applyAlignment="1"/>
    <xf numFmtId="0" fontId="0" fillId="0" borderId="0" xfId="0" applyFont="1" applyAlignment="1"/>
    <xf numFmtId="0" fontId="24" fillId="5" borderId="0" xfId="0" applyFont="1" applyFill="1"/>
    <xf numFmtId="0" fontId="32" fillId="7" borderId="70" xfId="0" applyFont="1" applyFill="1" applyBorder="1" applyProtection="1">
      <protection locked="0"/>
    </xf>
    <xf numFmtId="14" fontId="0" fillId="0" borderId="20" xfId="0" applyNumberFormat="1" applyFont="1" applyBorder="1"/>
    <xf numFmtId="0" fontId="24" fillId="9" borderId="53" xfId="0" applyFont="1" applyFill="1" applyBorder="1" applyAlignment="1" applyProtection="1">
      <alignment horizontal="center" wrapText="1"/>
      <protection locked="0"/>
    </xf>
    <xf numFmtId="0" fontId="0" fillId="9" borderId="71" xfId="0" applyNumberFormat="1" applyFont="1" applyFill="1" applyBorder="1"/>
    <xf numFmtId="0" fontId="0" fillId="9" borderId="72" xfId="0" applyNumberFormat="1" applyFont="1" applyFill="1" applyBorder="1"/>
    <xf numFmtId="0" fontId="24" fillId="9" borderId="73" xfId="0" applyFont="1" applyFill="1" applyBorder="1" applyAlignment="1" applyProtection="1">
      <alignment horizontal="center" wrapText="1"/>
      <protection locked="0"/>
    </xf>
    <xf numFmtId="0" fontId="0" fillId="0" borderId="36" xfId="0" applyBorder="1"/>
    <xf numFmtId="0" fontId="25" fillId="10" borderId="58" xfId="0" applyFont="1" applyFill="1" applyBorder="1" applyAlignment="1">
      <alignment horizontal="left" vertical="center" wrapText="1"/>
    </xf>
    <xf numFmtId="0" fontId="25" fillId="10" borderId="59" xfId="0" applyFont="1" applyFill="1" applyBorder="1" applyAlignment="1">
      <alignment horizontal="center" vertical="center" wrapText="1"/>
    </xf>
    <xf numFmtId="0" fontId="25" fillId="10" borderId="39" xfId="0" applyFont="1" applyFill="1" applyBorder="1" applyAlignment="1">
      <alignment horizontal="left" vertical="center" wrapText="1"/>
    </xf>
    <xf numFmtId="0" fontId="22" fillId="7" borderId="56" xfId="0" applyFont="1" applyFill="1" applyBorder="1" applyAlignment="1">
      <alignment horizontal="left" vertical="center" wrapText="1"/>
    </xf>
    <xf numFmtId="0" fontId="22" fillId="7" borderId="57" xfId="0" applyFont="1" applyFill="1" applyBorder="1" applyAlignment="1">
      <alignment horizontal="center" vertical="center" wrapText="1"/>
    </xf>
    <xf numFmtId="0" fontId="22" fillId="7" borderId="58" xfId="0" applyFont="1" applyFill="1" applyBorder="1" applyAlignment="1">
      <alignment horizontal="left" vertical="center" wrapText="1"/>
    </xf>
    <xf numFmtId="0" fontId="22" fillId="7" borderId="59" xfId="0" applyFont="1" applyFill="1" applyBorder="1" applyAlignment="1">
      <alignment horizontal="center" vertical="center" wrapText="1"/>
    </xf>
    <xf numFmtId="0" fontId="37" fillId="10" borderId="0" xfId="0" applyFont="1" applyFill="1" applyAlignment="1"/>
    <xf numFmtId="0" fontId="0" fillId="10" borderId="0" xfId="0" applyFill="1" applyProtection="1"/>
    <xf numFmtId="0" fontId="37" fillId="9" borderId="0" xfId="0" applyFont="1" applyFill="1" applyAlignment="1"/>
    <xf numFmtId="0" fontId="0" fillId="9" borderId="0" xfId="0" applyFill="1" applyProtection="1"/>
    <xf numFmtId="0" fontId="0" fillId="7" borderId="0" xfId="0" applyFill="1" applyProtection="1"/>
    <xf numFmtId="0" fontId="36" fillId="7" borderId="0" xfId="0" applyFont="1" applyFill="1" applyAlignment="1"/>
    <xf numFmtId="0" fontId="38" fillId="0" borderId="0" xfId="0" applyFont="1" applyFill="1" applyBorder="1" applyAlignment="1">
      <alignment horizontal="center" wrapText="1"/>
    </xf>
    <xf numFmtId="0" fontId="39" fillId="7" borderId="53" xfId="2" applyFill="1" applyBorder="1" applyAlignment="1" applyProtection="1">
      <alignment wrapText="1"/>
      <protection locked="0"/>
    </xf>
    <xf numFmtId="0" fontId="39" fillId="7" borderId="69" xfId="2" applyFill="1" applyBorder="1" applyAlignment="1">
      <alignment wrapText="1"/>
    </xf>
    <xf numFmtId="0" fontId="39" fillId="0" borderId="0" xfId="2" applyProtection="1"/>
    <xf numFmtId="0" fontId="22" fillId="0" borderId="74" xfId="0" applyFont="1" applyFill="1" applyBorder="1" applyAlignment="1">
      <alignment horizontal="center" vertical="center" wrapText="1"/>
    </xf>
    <xf numFmtId="0" fontId="1" fillId="0" borderId="37" xfId="0" applyFont="1" applyFill="1" applyBorder="1" applyAlignment="1">
      <alignment horizontal="right" vertical="center" wrapText="1"/>
    </xf>
    <xf numFmtId="0" fontId="1" fillId="0" borderId="38" xfId="0" applyFont="1" applyFill="1" applyBorder="1" applyAlignment="1">
      <alignment horizontal="right" vertical="center" wrapText="1"/>
    </xf>
    <xf numFmtId="0" fontId="22" fillId="7" borderId="75"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22" fillId="7" borderId="39" xfId="0" applyFont="1" applyFill="1" applyBorder="1" applyAlignment="1">
      <alignment horizontal="left" vertical="center" wrapText="1"/>
    </xf>
    <xf numFmtId="0" fontId="28" fillId="4" borderId="78" xfId="0" applyFont="1" applyFill="1" applyBorder="1" applyAlignment="1">
      <alignment horizontal="left" vertical="center"/>
    </xf>
    <xf numFmtId="0" fontId="30" fillId="4" borderId="79" xfId="0" applyFont="1" applyFill="1" applyBorder="1"/>
    <xf numFmtId="0" fontId="30" fillId="4" borderId="28" xfId="0" applyFont="1" applyFill="1" applyBorder="1"/>
    <xf numFmtId="0" fontId="27" fillId="3" borderId="27" xfId="0" applyFont="1" applyFill="1" applyBorder="1"/>
    <xf numFmtId="0" fontId="24" fillId="0" borderId="27" xfId="0" applyFont="1" applyBorder="1" applyAlignment="1">
      <alignment horizontal="center"/>
    </xf>
    <xf numFmtId="0" fontId="27" fillId="3" borderId="27" xfId="0" applyFont="1" applyFill="1" applyBorder="1" applyAlignment="1">
      <alignment wrapText="1"/>
    </xf>
    <xf numFmtId="14" fontId="24" fillId="0" borderId="27" xfId="0" applyNumberFormat="1" applyFont="1" applyBorder="1" applyAlignment="1">
      <alignment horizontal="center"/>
    </xf>
    <xf numFmtId="0" fontId="26" fillId="0" borderId="27" xfId="0" applyFont="1" applyBorder="1"/>
    <xf numFmtId="0" fontId="26" fillId="0" borderId="80" xfId="0" applyFont="1" applyBorder="1"/>
    <xf numFmtId="0" fontId="27" fillId="3" borderId="81" xfId="0" applyFont="1" applyFill="1" applyBorder="1"/>
    <xf numFmtId="0" fontId="24" fillId="0" borderId="81" xfId="0" applyFont="1" applyBorder="1" applyAlignment="1">
      <alignment horizontal="center" wrapText="1"/>
    </xf>
    <xf numFmtId="0" fontId="24" fillId="0" borderId="81" xfId="0" applyFont="1" applyBorder="1" applyAlignment="1">
      <alignment horizontal="center"/>
    </xf>
    <xf numFmtId="0" fontId="26" fillId="0" borderId="82" xfId="0" applyFont="1" applyBorder="1"/>
    <xf numFmtId="0" fontId="26" fillId="0" borderId="83" xfId="0" applyFont="1" applyBorder="1"/>
    <xf numFmtId="0" fontId="27" fillId="6" borderId="27" xfId="0" applyFont="1" applyFill="1" applyBorder="1"/>
    <xf numFmtId="0" fontId="26" fillId="6" borderId="84" xfId="0" applyFont="1" applyFill="1" applyBorder="1" applyAlignment="1">
      <alignment horizontal="center" wrapText="1"/>
    </xf>
    <xf numFmtId="0" fontId="26" fillId="6" borderId="84" xfId="0" applyFont="1" applyFill="1" applyBorder="1"/>
    <xf numFmtId="0" fontId="26" fillId="6" borderId="84" xfId="0" applyFont="1" applyFill="1" applyBorder="1" applyAlignment="1">
      <alignment horizontal="center"/>
    </xf>
    <xf numFmtId="0" fontId="26" fillId="6" borderId="84" xfId="0" applyFont="1" applyFill="1" applyBorder="1" applyAlignment="1">
      <alignment wrapText="1"/>
    </xf>
    <xf numFmtId="0" fontId="28" fillId="4" borderId="78" xfId="0" applyFont="1" applyFill="1" applyBorder="1"/>
    <xf numFmtId="0" fontId="27" fillId="5" borderId="27" xfId="0" applyFont="1" applyFill="1" applyBorder="1" applyAlignment="1">
      <alignment horizontal="center" vertical="center" wrapText="1"/>
    </xf>
    <xf numFmtId="0" fontId="26" fillId="0" borderId="85" xfId="0" applyFont="1" applyBorder="1"/>
    <xf numFmtId="0" fontId="27" fillId="3" borderId="78" xfId="0" applyFont="1" applyFill="1" applyBorder="1" applyAlignment="1">
      <alignment horizontal="left" vertical="center"/>
    </xf>
    <xf numFmtId="0" fontId="27" fillId="3" borderId="78" xfId="0" applyFont="1" applyFill="1" applyBorder="1" applyAlignment="1">
      <alignment horizontal="left"/>
    </xf>
    <xf numFmtId="0" fontId="27" fillId="3" borderId="78" xfId="0" applyFont="1" applyFill="1" applyBorder="1" applyAlignment="1">
      <alignment horizontal="left" wrapText="1"/>
    </xf>
    <xf numFmtId="0" fontId="26" fillId="0" borderId="86" xfId="0" applyFont="1" applyBorder="1"/>
    <xf numFmtId="14" fontId="24" fillId="0" borderId="81" xfId="0" applyNumberFormat="1" applyFont="1" applyBorder="1" applyAlignment="1">
      <alignment horizontal="left"/>
    </xf>
    <xf numFmtId="0" fontId="24" fillId="0" borderId="81" xfId="0" applyFont="1" applyBorder="1" applyAlignment="1">
      <alignment horizontal="left"/>
    </xf>
    <xf numFmtId="164" fontId="24" fillId="0" borderId="81" xfId="0" applyNumberFormat="1" applyFont="1" applyBorder="1" applyAlignment="1">
      <alignment horizontal="left"/>
    </xf>
    <xf numFmtId="0" fontId="27" fillId="3" borderId="27" xfId="0" applyFont="1" applyFill="1" applyBorder="1" applyAlignment="1">
      <alignment horizontal="left"/>
    </xf>
    <xf numFmtId="14" fontId="27" fillId="0" borderId="78" xfId="0" applyNumberFormat="1" applyFont="1" applyBorder="1" applyAlignment="1">
      <alignment horizontal="left"/>
    </xf>
    <xf numFmtId="0" fontId="26" fillId="0" borderId="87" xfId="0" applyFont="1" applyBorder="1" applyAlignment="1">
      <alignment horizontal="left"/>
    </xf>
    <xf numFmtId="164" fontId="26" fillId="0" borderId="87" xfId="0" applyNumberFormat="1" applyFont="1" applyBorder="1" applyAlignment="1">
      <alignment horizontal="left"/>
    </xf>
    <xf numFmtId="0" fontId="27" fillId="3" borderId="78" xfId="0" applyFont="1" applyFill="1" applyBorder="1"/>
    <xf numFmtId="0" fontId="24" fillId="0" borderId="78" xfId="0" applyFont="1" applyBorder="1" applyAlignment="1">
      <alignment horizontal="left"/>
    </xf>
    <xf numFmtId="164" fontId="24" fillId="0" borderId="78" xfId="0" applyNumberFormat="1" applyFont="1" applyBorder="1" applyAlignment="1">
      <alignment horizontal="left"/>
    </xf>
    <xf numFmtId="0" fontId="26" fillId="0" borderId="88" xfId="0" applyFont="1" applyBorder="1"/>
    <xf numFmtId="0" fontId="26" fillId="0" borderId="89" xfId="0" applyFont="1" applyBorder="1"/>
    <xf numFmtId="0" fontId="26" fillId="0" borderId="90" xfId="0" applyFont="1" applyBorder="1"/>
    <xf numFmtId="0" fontId="27" fillId="6" borderId="78" xfId="0" applyFont="1" applyFill="1" applyBorder="1"/>
    <xf numFmtId="0" fontId="26" fillId="6" borderId="87" xfId="0" applyFont="1" applyFill="1" applyBorder="1" applyAlignment="1">
      <alignment horizontal="left"/>
    </xf>
    <xf numFmtId="0" fontId="26" fillId="6" borderId="87" xfId="0" applyFont="1" applyFill="1" applyBorder="1"/>
    <xf numFmtId="0" fontId="26" fillId="0" borderId="87" xfId="0" applyFont="1" applyBorder="1"/>
    <xf numFmtId="0" fontId="27" fillId="3" borderId="78" xfId="0" applyFont="1" applyFill="1" applyBorder="1" applyAlignment="1">
      <alignment wrapText="1"/>
    </xf>
    <xf numFmtId="0" fontId="24" fillId="0" borderId="78" xfId="0" applyFont="1" applyBorder="1"/>
    <xf numFmtId="164" fontId="24" fillId="0" borderId="24" xfId="0" applyNumberFormat="1" applyFont="1" applyBorder="1" applyAlignment="1">
      <alignment horizontal="left"/>
    </xf>
    <xf numFmtId="0" fontId="27" fillId="5" borderId="91" xfId="0" applyFont="1" applyFill="1" applyBorder="1" applyAlignment="1">
      <alignment horizontal="center" vertical="center" wrapText="1"/>
    </xf>
    <xf numFmtId="0" fontId="27" fillId="5" borderId="92" xfId="0" applyFont="1" applyFill="1" applyBorder="1" applyAlignment="1">
      <alignment horizontal="center" vertical="center" wrapText="1"/>
    </xf>
    <xf numFmtId="0" fontId="26" fillId="0" borderId="91" xfId="0" applyFont="1" applyBorder="1"/>
    <xf numFmtId="0" fontId="27" fillId="3" borderId="78" xfId="0" applyFont="1" applyFill="1" applyBorder="1" applyAlignment="1">
      <alignment vertical="center" wrapText="1"/>
    </xf>
    <xf numFmtId="0" fontId="27" fillId="0" borderId="88" xfId="0" applyFont="1" applyBorder="1" applyAlignment="1">
      <alignment horizontal="center" vertical="center" wrapText="1"/>
    </xf>
    <xf numFmtId="0" fontId="27" fillId="0" borderId="93" xfId="0" applyFont="1" applyBorder="1" applyAlignment="1">
      <alignment horizontal="center" vertical="center" wrapText="1"/>
    </xf>
    <xf numFmtId="0" fontId="27" fillId="3" borderId="81" xfId="0" applyFont="1" applyFill="1" applyBorder="1" applyAlignment="1">
      <alignment vertical="center" wrapText="1"/>
    </xf>
    <xf numFmtId="0" fontId="27" fillId="0" borderId="94" xfId="0" applyFont="1" applyBorder="1" applyAlignment="1">
      <alignment horizontal="center" vertical="center" wrapText="1"/>
    </xf>
    <xf numFmtId="0" fontId="27" fillId="0" borderId="95" xfId="0" applyFont="1" applyBorder="1" applyAlignment="1">
      <alignment horizontal="center" vertical="center" wrapText="1"/>
    </xf>
    <xf numFmtId="0" fontId="31" fillId="5" borderId="27" xfId="0" applyFont="1" applyFill="1" applyBorder="1" applyAlignment="1">
      <alignment vertical="center" wrapText="1"/>
    </xf>
    <xf numFmtId="0" fontId="27" fillId="0" borderId="88" xfId="0" applyFont="1" applyBorder="1" applyAlignment="1">
      <alignment horizontal="center"/>
    </xf>
    <xf numFmtId="0" fontId="27" fillId="0" borderId="93" xfId="0" applyFont="1" applyBorder="1" applyAlignment="1">
      <alignment horizontal="center"/>
    </xf>
    <xf numFmtId="0" fontId="26" fillId="5" borderId="78" xfId="0" applyFont="1" applyFill="1" applyBorder="1"/>
    <xf numFmtId="0" fontId="27" fillId="3" borderId="81" xfId="0" applyFont="1" applyFill="1" applyBorder="1" applyAlignment="1">
      <alignment horizontal="left" wrapText="1"/>
    </xf>
    <xf numFmtId="0" fontId="27" fillId="0" borderId="94" xfId="0" applyFont="1" applyBorder="1" applyAlignment="1">
      <alignment horizontal="center"/>
    </xf>
    <xf numFmtId="0" fontId="27" fillId="0" borderId="95" xfId="0" applyFont="1" applyBorder="1" applyAlignment="1">
      <alignment horizontal="center"/>
    </xf>
    <xf numFmtId="0" fontId="26" fillId="5" borderId="96" xfId="0" applyFont="1" applyFill="1" applyBorder="1"/>
    <xf numFmtId="0" fontId="27" fillId="3" borderId="81" xfId="0" applyFont="1" applyFill="1" applyBorder="1" applyAlignment="1">
      <alignment horizontal="left" vertical="top" wrapText="1"/>
    </xf>
    <xf numFmtId="0" fontId="31" fillId="5" borderId="96" xfId="0" applyFont="1" applyFill="1" applyBorder="1" applyAlignment="1">
      <alignment wrapText="1"/>
    </xf>
    <xf numFmtId="0" fontId="27" fillId="3" borderId="81" xfId="0" applyFont="1" applyFill="1" applyBorder="1" applyAlignment="1">
      <alignment vertical="top" wrapText="1"/>
    </xf>
    <xf numFmtId="0" fontId="27" fillId="3" borderId="81" xfId="0" applyFont="1" applyFill="1" applyBorder="1" applyAlignment="1">
      <alignment wrapText="1"/>
    </xf>
    <xf numFmtId="14" fontId="27" fillId="0" borderId="88" xfId="0" applyNumberFormat="1" applyFont="1" applyBorder="1" applyAlignment="1">
      <alignment horizontal="center"/>
    </xf>
    <xf numFmtId="14" fontId="27" fillId="0" borderId="93" xfId="0" applyNumberFormat="1" applyFont="1" applyBorder="1" applyAlignment="1">
      <alignment horizontal="center"/>
    </xf>
    <xf numFmtId="0" fontId="26" fillId="0" borderId="97" xfId="0" applyFont="1" applyBorder="1"/>
    <xf numFmtId="0" fontId="9" fillId="3" borderId="81" xfId="0" applyFont="1" applyFill="1" applyBorder="1" applyAlignment="1">
      <alignment horizontal="left" vertical="top" wrapText="1"/>
    </xf>
    <xf numFmtId="14" fontId="27" fillId="0" borderId="94" xfId="0" applyNumberFormat="1" applyFont="1" applyBorder="1" applyAlignment="1">
      <alignment horizontal="center"/>
    </xf>
    <xf numFmtId="14" fontId="27" fillId="0" borderId="95" xfId="0" applyNumberFormat="1" applyFont="1" applyBorder="1" applyAlignment="1">
      <alignment horizontal="center"/>
    </xf>
    <xf numFmtId="0" fontId="30" fillId="4" borderId="98" xfId="0" applyFont="1" applyFill="1" applyBorder="1"/>
    <xf numFmtId="0" fontId="27" fillId="5" borderId="99" xfId="0" applyFont="1" applyFill="1" applyBorder="1" applyAlignment="1">
      <alignment horizontal="center" vertical="center" wrapText="1"/>
    </xf>
    <xf numFmtId="0" fontId="27" fillId="0" borderId="100" xfId="0" applyFont="1" applyBorder="1" applyAlignment="1">
      <alignment horizontal="left" vertical="center" wrapText="1"/>
    </xf>
    <xf numFmtId="0" fontId="27" fillId="0" borderId="101" xfId="0" applyFont="1" applyBorder="1" applyAlignment="1">
      <alignment horizontal="left" vertical="center" wrapText="1"/>
    </xf>
    <xf numFmtId="0" fontId="27" fillId="3" borderId="81" xfId="0" applyFont="1" applyFill="1" applyBorder="1" applyAlignment="1">
      <alignment horizontal="left" vertical="center" wrapText="1"/>
    </xf>
    <xf numFmtId="0" fontId="26" fillId="0" borderId="84" xfId="0" applyFont="1" applyBorder="1"/>
    <xf numFmtId="0" fontId="26" fillId="0" borderId="102" xfId="0" applyFont="1" applyBorder="1"/>
    <xf numFmtId="0" fontId="26" fillId="0" borderId="104" xfId="0" applyFont="1" applyBorder="1"/>
    <xf numFmtId="0" fontId="26" fillId="0" borderId="105" xfId="0" applyFont="1" applyBorder="1"/>
    <xf numFmtId="0" fontId="27" fillId="6" borderId="88" xfId="0" applyFont="1" applyFill="1" applyBorder="1" applyAlignment="1">
      <alignment horizontal="center" vertical="center" wrapText="1"/>
    </xf>
    <xf numFmtId="0" fontId="27" fillId="6" borderId="93" xfId="0" applyFont="1" applyFill="1" applyBorder="1" applyAlignment="1">
      <alignment horizontal="center" vertical="center" wrapText="1"/>
    </xf>
    <xf numFmtId="0" fontId="27" fillId="6" borderId="94" xfId="0" applyFont="1" applyFill="1" applyBorder="1" applyAlignment="1">
      <alignment horizontal="center" vertical="center" wrapText="1"/>
    </xf>
    <xf numFmtId="0" fontId="27" fillId="6" borderId="95" xfId="0" applyFont="1" applyFill="1" applyBorder="1" applyAlignment="1">
      <alignment horizontal="center" vertical="center" wrapText="1"/>
    </xf>
    <xf numFmtId="0" fontId="27" fillId="3" borderId="27" xfId="0" applyFont="1" applyFill="1" applyBorder="1" applyAlignment="1">
      <alignment horizontal="right"/>
    </xf>
    <xf numFmtId="0" fontId="27" fillId="5" borderId="27" xfId="0" applyFont="1" applyFill="1" applyBorder="1" applyAlignment="1">
      <alignment horizontal="right" vertical="top" wrapText="1"/>
    </xf>
    <xf numFmtId="0" fontId="26" fillId="5" borderId="16" xfId="0" applyFont="1" applyFill="1" applyBorder="1"/>
    <xf numFmtId="0" fontId="26" fillId="6" borderId="27" xfId="0" applyFont="1" applyFill="1" applyBorder="1"/>
    <xf numFmtId="0" fontId="26" fillId="6" borderId="81" xfId="0" applyFont="1" applyFill="1" applyBorder="1"/>
    <xf numFmtId="0" fontId="27" fillId="3" borderId="108" xfId="0" applyFont="1" applyFill="1" applyBorder="1"/>
    <xf numFmtId="0" fontId="26" fillId="3" borderId="109" xfId="0" applyFont="1" applyFill="1" applyBorder="1"/>
    <xf numFmtId="0" fontId="26" fillId="3" borderId="110" xfId="0" applyFont="1" applyFill="1" applyBorder="1"/>
    <xf numFmtId="0" fontId="27" fillId="3" borderId="113" xfId="0" applyFont="1" applyFill="1" applyBorder="1"/>
    <xf numFmtId="0" fontId="36" fillId="11" borderId="68" xfId="0" applyFont="1" applyFill="1" applyBorder="1" applyAlignment="1" applyProtection="1">
      <protection locked="0"/>
    </xf>
    <xf numFmtId="0" fontId="36" fillId="11" borderId="68" xfId="0" applyFont="1" applyFill="1" applyBorder="1" applyAlignment="1" applyProtection="1">
      <alignment horizontal="left"/>
      <protection locked="0"/>
    </xf>
    <xf numFmtId="0" fontId="36" fillId="11" borderId="68" xfId="0" applyFont="1" applyFill="1" applyBorder="1" applyAlignment="1" applyProtection="1">
      <alignment horizontal="center"/>
      <protection locked="0"/>
    </xf>
    <xf numFmtId="0" fontId="36" fillId="11" borderId="68" xfId="0" applyFont="1" applyFill="1" applyBorder="1" applyAlignment="1" applyProtection="1">
      <alignment horizontal="center" wrapText="1"/>
      <protection locked="0"/>
    </xf>
    <xf numFmtId="0" fontId="36" fillId="11" borderId="68" xfId="0" applyFont="1" applyFill="1" applyBorder="1" applyAlignment="1" applyProtection="1">
      <alignment horizontal="left" wrapText="1"/>
      <protection locked="0"/>
    </xf>
    <xf numFmtId="0" fontId="24" fillId="12" borderId="4" xfId="0" applyFont="1" applyFill="1" applyBorder="1" applyAlignment="1" applyProtection="1">
      <alignment wrapText="1"/>
      <protection locked="0"/>
    </xf>
    <xf numFmtId="0" fontId="24" fillId="12" borderId="4" xfId="0" applyFont="1" applyFill="1" applyBorder="1" applyAlignment="1" applyProtection="1">
      <alignment horizontal="center" wrapText="1"/>
      <protection locked="0"/>
    </xf>
    <xf numFmtId="0" fontId="36" fillId="13" borderId="68" xfId="0" applyFont="1" applyFill="1" applyBorder="1" applyAlignment="1" applyProtection="1">
      <alignment horizontal="left" wrapText="1"/>
      <protection locked="0"/>
    </xf>
    <xf numFmtId="0" fontId="24" fillId="12" borderId="4" xfId="0" applyFont="1" applyFill="1" applyBorder="1" applyProtection="1">
      <protection locked="0"/>
    </xf>
    <xf numFmtId="0" fontId="24" fillId="12" borderId="66" xfId="0" applyFont="1" applyFill="1" applyBorder="1" applyAlignment="1" applyProtection="1">
      <alignment wrapText="1"/>
      <protection locked="0"/>
    </xf>
    <xf numFmtId="0" fontId="24" fillId="12" borderId="51" xfId="0" applyFont="1" applyFill="1" applyBorder="1" applyAlignment="1" applyProtection="1">
      <alignment horizontal="center" wrapText="1"/>
      <protection locked="0"/>
    </xf>
    <xf numFmtId="0" fontId="0" fillId="0" borderId="0" xfId="0" applyAlignment="1" applyProtection="1">
      <alignment vertical="top" wrapText="1"/>
    </xf>
    <xf numFmtId="0" fontId="0" fillId="7" borderId="0" xfId="0" applyFont="1" applyFill="1" applyAlignment="1" applyProtection="1">
      <alignment vertical="top" wrapText="1"/>
    </xf>
    <xf numFmtId="0" fontId="0" fillId="0" borderId="0" xfId="0" applyFont="1" applyFill="1" applyAlignment="1"/>
    <xf numFmtId="0" fontId="24" fillId="0" borderId="0" xfId="0" applyFont="1" applyAlignment="1" applyProtection="1">
      <alignment horizontal="left" wrapText="1"/>
    </xf>
    <xf numFmtId="0" fontId="24" fillId="0" borderId="33" xfId="0" applyFont="1" applyBorder="1" applyAlignment="1" applyProtection="1">
      <alignment horizontal="center" vertical="center"/>
    </xf>
    <xf numFmtId="0" fontId="24" fillId="0" borderId="34" xfId="0" applyFont="1" applyBorder="1" applyAlignment="1" applyProtection="1">
      <alignment horizontal="center" vertical="center"/>
    </xf>
    <xf numFmtId="0" fontId="35" fillId="0" borderId="0" xfId="0" applyFont="1" applyAlignment="1">
      <alignment horizontal="center"/>
    </xf>
    <xf numFmtId="0" fontId="35" fillId="0" borderId="0" xfId="0" applyFont="1" applyAlignment="1">
      <alignment horizontal="center" vertical="center"/>
    </xf>
    <xf numFmtId="0" fontId="26" fillId="0" borderId="0" xfId="0" applyFont="1" applyBorder="1" applyAlignment="1"/>
    <xf numFmtId="0" fontId="26" fillId="0" borderId="0" xfId="0" applyFont="1" applyBorder="1" applyAlignment="1">
      <alignment wrapText="1"/>
    </xf>
    <xf numFmtId="0" fontId="27" fillId="0" borderId="16" xfId="0" applyFont="1" applyBorder="1" applyAlignment="1">
      <alignment horizontal="left" wrapText="1"/>
    </xf>
    <xf numFmtId="0" fontId="27" fillId="0" borderId="20" xfId="0" applyFont="1" applyBorder="1" applyAlignment="1">
      <alignment horizontal="left" wrapText="1"/>
    </xf>
    <xf numFmtId="0" fontId="27" fillId="0" borderId="77" xfId="0" applyFont="1" applyBorder="1" applyAlignment="1">
      <alignment horizontal="left" wrapText="1"/>
    </xf>
    <xf numFmtId="0" fontId="27" fillId="0" borderId="103" xfId="0" applyFont="1" applyBorder="1" applyAlignment="1">
      <alignment horizontal="left" wrapText="1"/>
    </xf>
    <xf numFmtId="0" fontId="27" fillId="0" borderId="26" xfId="0" applyFont="1" applyBorder="1" applyAlignment="1">
      <alignment horizontal="left" wrapText="1"/>
    </xf>
    <xf numFmtId="0" fontId="27" fillId="0" borderId="21" xfId="0" applyFont="1" applyBorder="1" applyAlignment="1">
      <alignment horizontal="left" wrapText="1"/>
    </xf>
    <xf numFmtId="0" fontId="27" fillId="6" borderId="16" xfId="0" applyFont="1" applyFill="1" applyBorder="1" applyAlignment="1">
      <alignment wrapText="1"/>
    </xf>
    <xf numFmtId="0" fontId="27" fillId="6" borderId="0" xfId="0" applyFont="1" applyFill="1" applyBorder="1" applyAlignment="1">
      <alignment wrapText="1"/>
    </xf>
    <xf numFmtId="0" fontId="27" fillId="6" borderId="17" xfId="0" applyFont="1" applyFill="1" applyBorder="1" applyAlignment="1">
      <alignment wrapText="1"/>
    </xf>
    <xf numFmtId="0" fontId="27" fillId="6" borderId="106" xfId="0" applyFont="1" applyFill="1" applyBorder="1" applyAlignment="1">
      <alignment wrapText="1"/>
    </xf>
    <xf numFmtId="0" fontId="27" fillId="6" borderId="4" xfId="0" applyFont="1" applyFill="1" applyBorder="1" applyAlignment="1">
      <alignment wrapText="1"/>
    </xf>
    <xf numFmtId="0" fontId="27" fillId="6" borderId="107" xfId="0" applyFont="1" applyFill="1" applyBorder="1" applyAlignment="1">
      <alignment wrapText="1"/>
    </xf>
    <xf numFmtId="0" fontId="26" fillId="6" borderId="111" xfId="0" applyFont="1" applyFill="1" applyBorder="1"/>
    <xf numFmtId="0" fontId="26" fillId="6" borderId="112" xfId="0" applyFont="1" applyFill="1" applyBorder="1"/>
    <xf numFmtId="0" fontId="43" fillId="0" borderId="0" xfId="0" applyFont="1" applyFill="1" applyBorder="1" applyAlignment="1">
      <alignment horizontal="left"/>
    </xf>
  </cellXfs>
  <cellStyles count="3">
    <cellStyle name="Bad" xfId="1" builtinId="27"/>
    <cellStyle name="Hyperlink" xfId="2" builtinId="8"/>
    <cellStyle name="Normal" xfId="0" builtinId="0"/>
  </cellStyles>
  <dxfs count="38">
    <dxf>
      <font>
        <color theme="0"/>
      </font>
    </dxf>
    <dxf>
      <font>
        <color theme="0"/>
      </font>
    </dxf>
    <dxf>
      <font>
        <color theme="0" tint="-4.9989318521683403E-2"/>
      </font>
      <fill>
        <patternFill patternType="lightVertical"/>
      </fill>
    </dxf>
    <dxf>
      <font>
        <color theme="0" tint="-4.9989318521683403E-2"/>
      </font>
      <fill>
        <patternFill patternType="lightVertical">
          <fgColor auto="1"/>
        </patternFill>
      </fill>
    </dxf>
    <dxf>
      <font>
        <color theme="0" tint="-4.9989318521683403E-2"/>
      </font>
      <fill>
        <patternFill patternType="lightVertical">
          <fgColor theme="1" tint="0.499984740745262"/>
        </patternFill>
      </fill>
    </dxf>
    <dxf>
      <font>
        <color theme="0" tint="-4.9989318521683403E-2"/>
      </font>
      <fill>
        <patternFill patternType="lightVertical">
          <fgColor theme="1" tint="0.499984740745262"/>
          <bgColor theme="0"/>
        </patternFill>
      </fill>
    </dxf>
    <dxf>
      <font>
        <color theme="0"/>
      </font>
    </dxf>
    <dxf>
      <font>
        <color rgb="FFC00000"/>
      </font>
      <fill>
        <patternFill patternType="solid">
          <fgColor rgb="FFEAC0C0"/>
          <bgColor rgb="FFFFCCCC"/>
        </patternFill>
      </fill>
    </dxf>
    <dxf>
      <font>
        <color rgb="FFC00000"/>
      </font>
      <fill>
        <patternFill patternType="solid">
          <fgColor rgb="FFEAC0C0"/>
          <bgColor rgb="FFFFCCCC"/>
        </patternFill>
      </fill>
    </dxf>
    <dxf>
      <font>
        <color theme="9" tint="0.59996337778862885"/>
      </font>
      <fill>
        <patternFill>
          <bgColor theme="9" tint="0.59996337778862885"/>
        </patternFill>
      </fill>
    </dxf>
    <dxf>
      <font>
        <color theme="0"/>
      </font>
      <fill>
        <patternFill patternType="lightVertical">
          <fgColor auto="1"/>
        </patternFill>
      </fill>
    </dxf>
    <dxf>
      <font>
        <color theme="0" tint="-4.9989318521683403E-2"/>
      </font>
      <fill>
        <patternFill patternType="lightVertical"/>
      </fill>
    </dxf>
    <dxf>
      <font>
        <color theme="0" tint="-4.9989318521683403E-2"/>
      </font>
      <fill>
        <patternFill patternType="lightVertical"/>
      </fill>
    </dxf>
    <dxf>
      <font>
        <color theme="0" tint="-4.9989318521683403E-2"/>
      </font>
      <fill>
        <patternFill patternType="lightVertical">
          <fgColor theme="1" tint="0.499984740745262"/>
        </patternFill>
      </fill>
    </dxf>
    <dxf>
      <font>
        <color theme="0" tint="-4.9989318521683403E-2"/>
      </font>
      <fill>
        <patternFill patternType="lightVertical">
          <fgColor theme="1" tint="0.499984740745262"/>
          <bgColor theme="0"/>
        </patternFill>
      </fill>
      <border>
        <left/>
        <right/>
        <top/>
        <bottom/>
      </border>
    </dxf>
    <dxf>
      <font>
        <color rgb="FF9C5700"/>
      </font>
      <fill>
        <patternFill>
          <bgColor rgb="FFFFEB9C"/>
        </patternFill>
      </fill>
    </dxf>
    <dxf>
      <font>
        <color theme="4"/>
      </font>
      <fill>
        <patternFill>
          <bgColor theme="8" tint="0.79998168889431442"/>
        </patternFill>
      </fill>
    </dxf>
    <dxf>
      <font>
        <color rgb="FFC00000"/>
      </font>
      <fill>
        <patternFill>
          <bgColor rgb="FFFCDCDC"/>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0" tint="-4.9989318521683403E-2"/>
      </font>
      <fill>
        <patternFill patternType="lightVertical">
          <fgColor auto="1"/>
        </patternFill>
      </fill>
    </dxf>
    <dxf>
      <font>
        <color theme="0" tint="-4.9989318521683403E-2"/>
      </font>
      <fill>
        <patternFill patternType="lightVertical"/>
      </fill>
    </dxf>
    <dxf>
      <font>
        <color theme="0" tint="-4.9989318521683403E-2"/>
      </font>
      <fill>
        <patternFill patternType="lightVertical">
          <fgColor auto="1"/>
        </patternFill>
      </fill>
    </dxf>
    <dxf>
      <font>
        <color theme="0" tint="-4.9989318521683403E-2"/>
      </font>
      <fill>
        <patternFill patternType="lightVertical"/>
      </fill>
    </dxf>
    <dxf>
      <font>
        <color theme="0" tint="-4.9989318521683403E-2"/>
      </font>
      <fill>
        <patternFill patternType="lightVertical">
          <fgColor theme="1" tint="0.499984740745262"/>
          <bgColor theme="0"/>
        </patternFill>
      </fill>
    </dxf>
    <dxf>
      <font>
        <color theme="0"/>
      </font>
    </dxf>
    <dxf>
      <font>
        <color theme="0" tint="-4.9989318521683403E-2"/>
      </font>
      <fill>
        <patternFill patternType="lightVertical">
          <fgColor theme="1" tint="0.499984740745262"/>
        </patternFill>
      </fill>
    </dxf>
    <dxf>
      <font>
        <color theme="0" tint="-4.9989318521683403E-2"/>
      </font>
      <fill>
        <patternFill patternType="lightVertical"/>
      </fill>
    </dxf>
    <dxf>
      <font>
        <color theme="0" tint="-4.9989318521683403E-2"/>
      </font>
      <fill>
        <patternFill patternType="lightVertical"/>
      </fill>
    </dxf>
    <dxf>
      <font>
        <color theme="9" tint="0.59996337778862885"/>
      </font>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0" tint="-4.9989318521683403E-2"/>
      </font>
      <fill>
        <patternFill patternType="lightVertical">
          <fgColor auto="1"/>
        </patternFill>
      </fill>
    </dxf>
    <dxf>
      <font>
        <color theme="0" tint="-4.9989318521683403E-2"/>
      </font>
      <fill>
        <patternFill patternType="lightVertical">
          <fgColor theme="1" tint="0.499984740745262"/>
        </patternFill>
      </fill>
    </dxf>
    <dxf>
      <font>
        <color theme="0" tint="-4.9989318521683403E-2"/>
      </font>
      <fill>
        <patternFill patternType="lightVertical">
          <fgColor theme="1" tint="0.499984740745262"/>
          <bgColor theme="0"/>
        </patternFill>
      </fill>
      <border>
        <left/>
        <right/>
        <top/>
        <bottom/>
      </border>
    </dxf>
    <dxf>
      <font>
        <color rgb="FFC00000"/>
      </font>
      <fill>
        <patternFill patternType="solid">
          <fgColor rgb="FFEAC0C0"/>
          <bgColor rgb="FFFFCCCC"/>
        </patternFill>
      </fill>
    </dxf>
  </dxfs>
  <tableStyles count="0" defaultTableStyle="TableStyleMedium2" defaultPivotStyle="PivotStyleLight16"/>
  <colors>
    <mruColors>
      <color rgb="FFFFC1C1"/>
      <color rgb="FFFF99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c.gov/coronavirus/2019-ncov/vaccines/stay-up-to-date.html?s_cid=11747:cdc%20up%20to%20date%20vaccination:sem.ga:p:RG:GM:gen:PTN:FY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dc.gov/coronavirus/2019-ncov/vaccines/stay-up-to-date.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dc.gov/coronavirus/2019-ncov/vaccines/stay-up-to-date.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120" zoomScaleNormal="120" workbookViewId="0"/>
  </sheetViews>
  <sheetFormatPr defaultRowHeight="15.6" x14ac:dyDescent="0.3"/>
  <cols>
    <col min="1" max="1" width="64.8984375" customWidth="1"/>
    <col min="2" max="2" width="124" customWidth="1"/>
    <col min="3" max="3" width="27.19921875" customWidth="1"/>
  </cols>
  <sheetData>
    <row r="1" spans="1:13" ht="16.2" thickBot="1" x14ac:dyDescent="0.35">
      <c r="A1" s="104" t="s">
        <v>208</v>
      </c>
    </row>
    <row r="2" spans="1:13" x14ac:dyDescent="0.3">
      <c r="A2" s="280" t="s">
        <v>209</v>
      </c>
    </row>
    <row r="3" spans="1:13" x14ac:dyDescent="0.3">
      <c r="A3" s="103"/>
    </row>
    <row r="4" spans="1:13" ht="21" x14ac:dyDescent="0.4">
      <c r="A4" s="74" t="s">
        <v>62</v>
      </c>
      <c r="B4" s="15"/>
      <c r="C4" s="15"/>
      <c r="D4" s="15"/>
      <c r="E4" s="15"/>
      <c r="F4" s="15"/>
      <c r="G4" s="15"/>
      <c r="H4" s="15"/>
      <c r="I4" s="15"/>
      <c r="J4" s="15"/>
      <c r="K4" s="15"/>
      <c r="L4" s="15"/>
      <c r="M4" s="15"/>
    </row>
    <row r="5" spans="1:13" x14ac:dyDescent="0.3">
      <c r="A5" s="15"/>
      <c r="B5" s="15"/>
      <c r="C5" s="15"/>
      <c r="D5" s="15"/>
      <c r="E5" s="15"/>
      <c r="F5" s="15"/>
      <c r="G5" s="15"/>
      <c r="H5" s="15"/>
      <c r="I5" s="15"/>
      <c r="J5" s="15"/>
      <c r="K5" s="15"/>
      <c r="L5" s="15"/>
      <c r="M5" s="15"/>
    </row>
    <row r="6" spans="1:13" ht="30.75" customHeight="1" x14ac:dyDescent="0.3">
      <c r="A6" s="259" t="s">
        <v>63</v>
      </c>
      <c r="B6" s="259"/>
      <c r="C6" s="259"/>
      <c r="D6" s="259"/>
      <c r="E6" s="259"/>
      <c r="F6" s="259"/>
      <c r="G6" s="259"/>
      <c r="H6" s="259"/>
      <c r="I6" s="259"/>
      <c r="J6" s="259"/>
      <c r="K6" s="259"/>
      <c r="L6" s="259"/>
      <c r="M6" s="259"/>
    </row>
    <row r="7" spans="1:13" x14ac:dyDescent="0.3">
      <c r="A7" s="75"/>
      <c r="B7" s="75"/>
      <c r="C7" s="75"/>
      <c r="D7" s="75"/>
      <c r="E7" s="75"/>
      <c r="F7" s="75"/>
      <c r="G7" s="75"/>
      <c r="H7" s="75"/>
      <c r="I7" s="75"/>
      <c r="J7" s="75"/>
      <c r="K7" s="15"/>
      <c r="L7" s="15"/>
      <c r="M7" s="15"/>
    </row>
    <row r="8" spans="1:13" x14ac:dyDescent="0.3">
      <c r="A8" s="76" t="s">
        <v>61</v>
      </c>
      <c r="B8" s="15"/>
      <c r="C8" s="15"/>
      <c r="D8" s="15"/>
      <c r="E8" s="15"/>
      <c r="F8" s="15"/>
      <c r="G8" s="15"/>
      <c r="H8" s="15"/>
      <c r="I8" s="15"/>
      <c r="J8" s="15"/>
      <c r="K8" s="15"/>
      <c r="L8" s="15"/>
      <c r="M8" s="15"/>
    </row>
    <row r="9" spans="1:13" x14ac:dyDescent="0.3">
      <c r="A9" s="76"/>
      <c r="B9" s="15"/>
      <c r="C9" s="15"/>
      <c r="D9" s="15"/>
      <c r="E9" s="15"/>
      <c r="F9" s="15"/>
      <c r="G9" s="15"/>
      <c r="H9" s="15"/>
      <c r="I9" s="15"/>
      <c r="J9" s="15"/>
      <c r="K9" s="15"/>
      <c r="L9" s="15"/>
      <c r="M9" s="15"/>
    </row>
    <row r="10" spans="1:13" x14ac:dyDescent="0.3">
      <c r="A10" s="134" t="s">
        <v>154</v>
      </c>
      <c r="B10" s="258"/>
      <c r="C10" s="15"/>
      <c r="D10" s="15"/>
      <c r="E10" s="15"/>
      <c r="F10" s="15"/>
      <c r="G10" s="15"/>
      <c r="H10" s="15"/>
      <c r="I10" s="15"/>
      <c r="J10" s="15"/>
      <c r="K10" s="15"/>
      <c r="L10" s="15"/>
      <c r="M10" s="15"/>
    </row>
    <row r="11" spans="1:13" x14ac:dyDescent="0.3">
      <c r="A11" s="136" t="s">
        <v>155</v>
      </c>
      <c r="B11" s="258"/>
      <c r="C11" s="15"/>
      <c r="D11" s="15"/>
      <c r="E11" s="15"/>
      <c r="F11" s="15"/>
      <c r="G11" s="15"/>
      <c r="H11" s="15"/>
      <c r="I11" s="15"/>
      <c r="J11" s="15"/>
      <c r="K11" s="15"/>
      <c r="L11" s="15"/>
      <c r="M11" s="15"/>
    </row>
    <row r="12" spans="1:13" x14ac:dyDescent="0.3">
      <c r="A12" s="115" t="s">
        <v>156</v>
      </c>
      <c r="B12" s="258"/>
      <c r="C12" s="15"/>
      <c r="D12" s="15"/>
      <c r="E12" s="15"/>
      <c r="F12" s="15"/>
      <c r="G12" s="15"/>
      <c r="H12" s="15"/>
      <c r="I12" s="15"/>
      <c r="J12" s="15"/>
      <c r="K12" s="15"/>
      <c r="L12" s="15"/>
      <c r="M12" s="15"/>
    </row>
    <row r="13" spans="1:13" x14ac:dyDescent="0.3">
      <c r="A13" s="15"/>
      <c r="B13" s="15"/>
      <c r="C13" s="15"/>
      <c r="D13" s="15"/>
      <c r="E13" s="15"/>
      <c r="F13" s="15"/>
      <c r="G13" s="15"/>
      <c r="H13" s="15"/>
      <c r="I13" s="15"/>
      <c r="J13" s="15"/>
      <c r="K13" s="15"/>
      <c r="L13" s="15"/>
      <c r="M13" s="15"/>
    </row>
    <row r="14" spans="1:13" x14ac:dyDescent="0.3">
      <c r="A14" s="76" t="s">
        <v>28</v>
      </c>
      <c r="B14" s="15"/>
      <c r="C14" s="15"/>
      <c r="D14" s="15"/>
      <c r="E14" s="15"/>
      <c r="F14" s="15"/>
      <c r="G14" s="15"/>
      <c r="H14" s="15"/>
      <c r="I14" s="15"/>
      <c r="J14" s="15"/>
      <c r="K14" s="15"/>
      <c r="L14" s="15"/>
      <c r="M14" s="15"/>
    </row>
    <row r="15" spans="1:13" x14ac:dyDescent="0.3">
      <c r="A15" s="135" t="s">
        <v>0</v>
      </c>
      <c r="B15" s="15" t="s">
        <v>54</v>
      </c>
      <c r="C15" s="15"/>
      <c r="D15" s="15"/>
      <c r="E15" s="15"/>
      <c r="F15" s="15"/>
      <c r="G15" s="15"/>
      <c r="H15" s="15"/>
      <c r="I15" s="15"/>
      <c r="J15" s="15"/>
      <c r="K15" s="15"/>
      <c r="L15" s="15"/>
      <c r="M15" s="15"/>
    </row>
    <row r="16" spans="1:13" x14ac:dyDescent="0.3">
      <c r="A16" s="135" t="s">
        <v>1</v>
      </c>
      <c r="B16" s="15" t="s">
        <v>55</v>
      </c>
      <c r="C16" s="15"/>
      <c r="D16" s="15"/>
      <c r="E16" s="15"/>
      <c r="F16" s="15"/>
      <c r="G16" s="15"/>
      <c r="H16" s="15"/>
      <c r="I16" s="15"/>
      <c r="J16" s="15"/>
      <c r="K16" s="15"/>
      <c r="L16" s="15"/>
      <c r="M16" s="15"/>
    </row>
    <row r="17" spans="1:13" x14ac:dyDescent="0.3">
      <c r="A17" s="135" t="s">
        <v>2</v>
      </c>
      <c r="B17" s="15" t="s">
        <v>56</v>
      </c>
      <c r="C17" s="15"/>
      <c r="D17" s="15"/>
      <c r="E17" s="15"/>
      <c r="F17" s="15"/>
      <c r="G17" s="15"/>
      <c r="H17" s="15"/>
      <c r="I17" s="15"/>
      <c r="J17" s="15"/>
      <c r="K17" s="15"/>
      <c r="L17" s="15"/>
      <c r="M17" s="15"/>
    </row>
    <row r="18" spans="1:13" ht="48" customHeight="1" x14ac:dyDescent="0.3">
      <c r="A18" s="257" t="s">
        <v>206</v>
      </c>
      <c r="B18" s="256" t="s">
        <v>207</v>
      </c>
      <c r="C18" s="15"/>
      <c r="D18" s="15"/>
      <c r="E18" s="15"/>
      <c r="F18" s="15"/>
      <c r="G18" s="15"/>
      <c r="H18" s="15"/>
      <c r="I18" s="15"/>
      <c r="J18" s="15"/>
      <c r="K18" s="15"/>
      <c r="L18" s="15"/>
      <c r="M18" s="15"/>
    </row>
    <row r="19" spans="1:13" x14ac:dyDescent="0.3">
      <c r="A19" s="137" t="s">
        <v>4</v>
      </c>
      <c r="B19" s="15" t="s">
        <v>29</v>
      </c>
      <c r="C19" s="15"/>
      <c r="D19" s="15"/>
      <c r="E19" s="15"/>
      <c r="F19" s="15"/>
      <c r="G19" s="15"/>
      <c r="H19" s="15"/>
      <c r="I19" s="15"/>
      <c r="J19" s="15"/>
      <c r="K19" s="15"/>
      <c r="L19" s="15"/>
      <c r="M19" s="15"/>
    </row>
    <row r="20" spans="1:13" x14ac:dyDescent="0.3">
      <c r="A20" s="138" t="s">
        <v>3</v>
      </c>
      <c r="B20" s="15" t="s">
        <v>57</v>
      </c>
      <c r="C20" s="15"/>
      <c r="D20" s="15"/>
      <c r="E20" s="15"/>
      <c r="F20" s="15"/>
      <c r="G20" s="15"/>
      <c r="H20" s="15"/>
      <c r="I20" s="15"/>
      <c r="J20" s="15"/>
      <c r="K20" s="15"/>
      <c r="L20" s="15"/>
      <c r="M20" s="15"/>
    </row>
    <row r="21" spans="1:13" x14ac:dyDescent="0.3">
      <c r="A21" s="135" t="s">
        <v>58</v>
      </c>
      <c r="B21" s="15" t="s">
        <v>30</v>
      </c>
      <c r="C21" s="15"/>
      <c r="D21" s="15"/>
      <c r="E21" s="15"/>
      <c r="F21" s="15"/>
      <c r="G21" s="15"/>
      <c r="H21" s="15"/>
      <c r="I21" s="15"/>
      <c r="J21" s="15"/>
      <c r="K21" s="15"/>
      <c r="L21" s="15"/>
      <c r="M21" s="15"/>
    </row>
    <row r="22" spans="1:13" x14ac:dyDescent="0.3">
      <c r="A22" s="135" t="s">
        <v>5</v>
      </c>
      <c r="B22" s="15" t="s">
        <v>31</v>
      </c>
      <c r="C22" s="15"/>
      <c r="D22" s="15"/>
      <c r="E22" s="15"/>
      <c r="F22" s="15"/>
      <c r="G22" s="15"/>
      <c r="H22" s="15"/>
      <c r="I22" s="15"/>
      <c r="J22" s="15"/>
      <c r="K22" s="15"/>
      <c r="L22" s="15"/>
      <c r="M22" s="15"/>
    </row>
    <row r="23" spans="1:13" x14ac:dyDescent="0.3">
      <c r="A23" s="138" t="s">
        <v>59</v>
      </c>
      <c r="B23" s="15" t="s">
        <v>32</v>
      </c>
      <c r="C23" s="15"/>
      <c r="D23" s="15"/>
      <c r="E23" s="15"/>
      <c r="F23" s="15"/>
      <c r="G23" s="15"/>
      <c r="H23" s="15"/>
      <c r="I23" s="15"/>
      <c r="J23" s="15"/>
      <c r="K23" s="15"/>
      <c r="L23" s="15"/>
      <c r="M23" s="15"/>
    </row>
    <row r="24" spans="1:13" x14ac:dyDescent="0.3">
      <c r="A24" s="135" t="s">
        <v>60</v>
      </c>
      <c r="B24" s="15" t="s">
        <v>33</v>
      </c>
      <c r="C24" s="15"/>
      <c r="D24" s="15"/>
      <c r="E24" s="15"/>
      <c r="F24" s="15"/>
      <c r="G24" s="15"/>
      <c r="H24" s="15"/>
      <c r="I24" s="15"/>
      <c r="J24" s="15"/>
      <c r="K24" s="15"/>
      <c r="L24" s="15"/>
      <c r="M24" s="15"/>
    </row>
    <row r="25" spans="1:13" x14ac:dyDescent="0.3">
      <c r="A25" s="135" t="s">
        <v>157</v>
      </c>
      <c r="B25" s="15" t="s">
        <v>158</v>
      </c>
      <c r="C25" s="15"/>
      <c r="D25" s="15"/>
      <c r="E25" s="15"/>
      <c r="F25" s="15"/>
      <c r="G25" s="15"/>
      <c r="H25" s="15"/>
      <c r="I25" s="15"/>
      <c r="J25" s="15"/>
      <c r="K25" s="15"/>
      <c r="L25" s="15"/>
      <c r="M25" s="15"/>
    </row>
    <row r="26" spans="1:13" x14ac:dyDescent="0.3">
      <c r="A26" s="135" t="s">
        <v>10</v>
      </c>
      <c r="B26" s="15" t="s">
        <v>50</v>
      </c>
      <c r="C26" s="15"/>
      <c r="D26" s="15"/>
      <c r="E26" s="15"/>
      <c r="F26" s="15"/>
      <c r="G26" s="15"/>
      <c r="H26" s="15"/>
      <c r="I26" s="15"/>
      <c r="J26" s="15"/>
      <c r="K26" s="15"/>
      <c r="L26" s="15"/>
      <c r="M26" s="15"/>
    </row>
    <row r="27" spans="1:13" x14ac:dyDescent="0.3">
      <c r="A27" s="135" t="s">
        <v>34</v>
      </c>
      <c r="B27" s="15" t="s">
        <v>35</v>
      </c>
      <c r="C27" s="15"/>
      <c r="D27" s="15"/>
      <c r="E27" s="15"/>
      <c r="F27" s="15"/>
      <c r="G27" s="15"/>
      <c r="H27" s="15"/>
      <c r="I27" s="15"/>
      <c r="J27" s="15"/>
      <c r="K27" s="15"/>
      <c r="L27" s="15"/>
      <c r="M27" s="15"/>
    </row>
    <row r="28" spans="1:13" x14ac:dyDescent="0.3">
      <c r="A28" s="135" t="s">
        <v>36</v>
      </c>
      <c r="B28" s="15" t="s">
        <v>37</v>
      </c>
      <c r="C28" s="15"/>
      <c r="D28" s="15"/>
      <c r="E28" s="15"/>
      <c r="F28" s="15"/>
      <c r="G28" s="15"/>
      <c r="H28" s="15"/>
      <c r="I28" s="15"/>
      <c r="J28" s="15"/>
      <c r="K28" s="15"/>
      <c r="L28" s="15"/>
      <c r="M28" s="15"/>
    </row>
    <row r="29" spans="1:13" x14ac:dyDescent="0.3">
      <c r="A29" s="15"/>
      <c r="B29" s="15"/>
      <c r="C29" s="15"/>
      <c r="D29" s="15"/>
      <c r="E29" s="15"/>
      <c r="F29" s="15"/>
      <c r="G29" s="15"/>
      <c r="H29" s="15"/>
      <c r="I29" s="15"/>
      <c r="J29" s="15"/>
      <c r="K29" s="15"/>
      <c r="L29" s="15"/>
      <c r="M29" s="15"/>
    </row>
    <row r="30" spans="1:13" x14ac:dyDescent="0.3">
      <c r="A30" s="76" t="s">
        <v>164</v>
      </c>
      <c r="B30" s="15"/>
      <c r="C30" s="15"/>
      <c r="D30" s="15"/>
      <c r="E30" s="15"/>
      <c r="F30" s="15"/>
      <c r="G30" s="15"/>
      <c r="H30" s="15"/>
      <c r="I30" s="15"/>
      <c r="J30" s="15"/>
      <c r="K30" s="15"/>
      <c r="L30" s="15"/>
      <c r="M30" s="15"/>
    </row>
    <row r="31" spans="1:13" x14ac:dyDescent="0.3">
      <c r="A31" s="138" t="s">
        <v>44</v>
      </c>
      <c r="B31" s="15" t="s">
        <v>51</v>
      </c>
      <c r="C31" s="15"/>
      <c r="D31" s="15"/>
      <c r="E31" s="15"/>
      <c r="F31" s="15"/>
      <c r="G31" s="15"/>
      <c r="H31" s="15"/>
      <c r="I31" s="15"/>
      <c r="J31" s="15"/>
      <c r="K31" s="15"/>
      <c r="L31" s="15"/>
      <c r="M31" s="15"/>
    </row>
    <row r="32" spans="1:13" x14ac:dyDescent="0.3">
      <c r="A32" s="15"/>
      <c r="B32" s="15"/>
      <c r="C32" s="15"/>
      <c r="D32" s="15"/>
      <c r="E32" s="15"/>
      <c r="F32" s="15"/>
      <c r="G32" s="15"/>
      <c r="H32" s="15"/>
      <c r="I32" s="15"/>
      <c r="J32" s="15"/>
      <c r="K32" s="15"/>
      <c r="L32" s="15"/>
      <c r="M32" s="15"/>
    </row>
    <row r="33" spans="1:13" x14ac:dyDescent="0.3">
      <c r="A33" s="76" t="s">
        <v>38</v>
      </c>
      <c r="B33" s="15"/>
      <c r="C33" s="15"/>
      <c r="D33" s="15"/>
      <c r="E33" s="15"/>
      <c r="F33" s="15"/>
      <c r="G33" s="15"/>
      <c r="H33" s="15"/>
      <c r="I33" s="15"/>
      <c r="J33" s="15"/>
      <c r="K33" s="15"/>
      <c r="L33" s="15"/>
      <c r="M33" s="15"/>
    </row>
    <row r="34" spans="1:13" x14ac:dyDescent="0.3">
      <c r="A34" s="138" t="s">
        <v>39</v>
      </c>
      <c r="B34" s="15" t="s">
        <v>40</v>
      </c>
      <c r="C34" s="15"/>
      <c r="D34" s="15"/>
      <c r="E34" s="15"/>
      <c r="F34" s="15"/>
      <c r="G34" s="15"/>
      <c r="H34" s="15"/>
      <c r="I34" s="15"/>
      <c r="J34" s="15"/>
      <c r="K34" s="15"/>
      <c r="L34" s="15"/>
      <c r="M34" s="15"/>
    </row>
    <row r="35" spans="1:13" x14ac:dyDescent="0.3">
      <c r="A35" s="138" t="s">
        <v>8</v>
      </c>
      <c r="B35" s="15" t="s">
        <v>41</v>
      </c>
      <c r="C35" s="15"/>
      <c r="D35" s="15"/>
      <c r="E35" s="15"/>
      <c r="F35" s="15"/>
      <c r="G35" s="15"/>
      <c r="H35" s="15"/>
      <c r="I35" s="15"/>
      <c r="J35" s="15"/>
      <c r="K35" s="15"/>
      <c r="L35" s="15"/>
      <c r="M35" s="15"/>
    </row>
    <row r="36" spans="1:13" x14ac:dyDescent="0.3">
      <c r="A36" s="138" t="s">
        <v>42</v>
      </c>
      <c r="B36" s="15" t="s">
        <v>43</v>
      </c>
      <c r="C36" s="15"/>
      <c r="D36" s="15"/>
      <c r="E36" s="15"/>
      <c r="F36" s="15"/>
      <c r="G36" s="15"/>
      <c r="H36" s="15"/>
      <c r="I36" s="15"/>
      <c r="J36" s="15"/>
      <c r="K36" s="15"/>
      <c r="L36" s="15"/>
      <c r="M36" s="15"/>
    </row>
    <row r="37" spans="1:13" x14ac:dyDescent="0.3">
      <c r="A37" s="138" t="s">
        <v>9</v>
      </c>
      <c r="B37" s="15" t="s">
        <v>159</v>
      </c>
      <c r="C37" s="15"/>
      <c r="D37" s="15"/>
      <c r="E37" s="15"/>
      <c r="F37" s="15"/>
      <c r="G37" s="15"/>
      <c r="H37" s="15"/>
      <c r="I37" s="15"/>
      <c r="J37" s="15"/>
      <c r="K37" s="15"/>
      <c r="L37" s="15"/>
      <c r="M37" s="15"/>
    </row>
    <row r="38" spans="1:13" x14ac:dyDescent="0.3">
      <c r="A38" s="15"/>
      <c r="B38" s="15"/>
      <c r="C38" s="15"/>
      <c r="D38" s="15"/>
      <c r="E38" s="15"/>
      <c r="F38" s="15"/>
      <c r="G38" s="15"/>
      <c r="H38" s="15"/>
      <c r="I38" s="15"/>
      <c r="J38" s="15"/>
      <c r="K38" s="15"/>
      <c r="L38" s="15"/>
      <c r="M38" s="15"/>
    </row>
    <row r="39" spans="1:13" x14ac:dyDescent="0.3">
      <c r="A39" s="76" t="s">
        <v>185</v>
      </c>
      <c r="B39" s="15"/>
      <c r="C39" s="15"/>
      <c r="D39" s="15"/>
      <c r="E39" s="15"/>
      <c r="F39" s="15"/>
      <c r="G39" s="15"/>
      <c r="H39" s="15"/>
      <c r="I39" s="15"/>
      <c r="J39" s="15"/>
      <c r="K39" s="15"/>
      <c r="L39" s="15"/>
      <c r="M39" s="15"/>
    </row>
    <row r="40" spans="1:13" x14ac:dyDescent="0.3">
      <c r="A40" s="138" t="s">
        <v>191</v>
      </c>
      <c r="B40" s="143" t="s">
        <v>190</v>
      </c>
      <c r="C40" s="15"/>
      <c r="D40" s="15"/>
      <c r="E40" s="15"/>
      <c r="F40" s="15"/>
      <c r="G40" s="15"/>
      <c r="H40" s="15"/>
      <c r="I40" s="15"/>
      <c r="J40" s="15"/>
      <c r="K40" s="15"/>
      <c r="L40" s="15"/>
      <c r="M40" s="15"/>
    </row>
    <row r="41" spans="1:13" x14ac:dyDescent="0.3">
      <c r="A41" s="15"/>
      <c r="B41" s="15"/>
      <c r="C41" s="15"/>
      <c r="D41" s="15"/>
      <c r="E41" s="15"/>
      <c r="F41" s="15"/>
      <c r="G41" s="15"/>
      <c r="H41" s="15"/>
      <c r="I41" s="15"/>
      <c r="J41" s="15"/>
      <c r="K41" s="15"/>
      <c r="L41" s="15"/>
      <c r="M41" s="15"/>
    </row>
    <row r="42" spans="1:13" x14ac:dyDescent="0.3">
      <c r="A42" s="76" t="s">
        <v>181</v>
      </c>
      <c r="B42" s="15"/>
      <c r="C42" s="15"/>
      <c r="D42" s="15"/>
      <c r="E42" s="15"/>
      <c r="F42" s="15"/>
      <c r="G42" s="15"/>
      <c r="H42" s="15"/>
      <c r="I42" s="15"/>
      <c r="J42" s="15"/>
      <c r="K42" s="15"/>
      <c r="L42" s="15"/>
      <c r="M42" s="15"/>
    </row>
    <row r="43" spans="1:13" x14ac:dyDescent="0.3">
      <c r="A43" s="138" t="s">
        <v>160</v>
      </c>
      <c r="B43" s="15" t="s">
        <v>161</v>
      </c>
      <c r="C43" s="15"/>
      <c r="D43" s="15"/>
      <c r="E43" s="15"/>
      <c r="F43" s="15"/>
      <c r="G43" s="15"/>
      <c r="H43" s="15"/>
      <c r="I43" s="15"/>
      <c r="J43" s="15"/>
      <c r="K43" s="15"/>
      <c r="L43" s="15"/>
      <c r="M43" s="15"/>
    </row>
    <row r="44" spans="1:13" x14ac:dyDescent="0.3">
      <c r="A44" s="138" t="s">
        <v>162</v>
      </c>
      <c r="B44" s="15" t="s">
        <v>163</v>
      </c>
      <c r="C44" s="15"/>
      <c r="D44" s="15"/>
      <c r="E44" s="15"/>
      <c r="F44" s="15"/>
      <c r="G44" s="15"/>
      <c r="H44" s="15"/>
      <c r="I44" s="15"/>
      <c r="J44" s="15"/>
      <c r="K44" s="15"/>
      <c r="L44" s="15"/>
      <c r="M44" s="15"/>
    </row>
    <row r="45" spans="1:13" x14ac:dyDescent="0.3">
      <c r="A45" s="138" t="s">
        <v>11</v>
      </c>
      <c r="B45" s="15" t="s">
        <v>165</v>
      </c>
      <c r="C45" s="15"/>
      <c r="D45" s="15"/>
      <c r="E45" s="15"/>
      <c r="F45" s="15"/>
      <c r="G45" s="15"/>
      <c r="H45" s="15"/>
      <c r="I45" s="15"/>
      <c r="J45" s="15"/>
      <c r="K45" s="15"/>
      <c r="L45" s="15"/>
      <c r="M45" s="15"/>
    </row>
    <row r="46" spans="1:13" x14ac:dyDescent="0.3">
      <c r="A46" s="15"/>
      <c r="B46" s="15"/>
      <c r="C46" s="15"/>
      <c r="D46" s="15"/>
      <c r="E46" s="15"/>
      <c r="F46" s="15"/>
      <c r="G46" s="15"/>
      <c r="H46" s="15"/>
      <c r="I46" s="15"/>
      <c r="J46" s="15"/>
      <c r="K46" s="15"/>
      <c r="L46" s="15"/>
      <c r="M46" s="15"/>
    </row>
    <row r="47" spans="1:13" x14ac:dyDescent="0.3">
      <c r="A47" s="139" t="s">
        <v>12</v>
      </c>
      <c r="B47" s="117" t="s">
        <v>166</v>
      </c>
      <c r="C47" s="15"/>
      <c r="D47" s="15"/>
      <c r="E47" s="15"/>
      <c r="F47" s="15"/>
      <c r="G47" s="15"/>
      <c r="H47" s="15"/>
      <c r="I47" s="15"/>
      <c r="J47" s="15"/>
      <c r="K47" s="15"/>
      <c r="L47" s="15"/>
      <c r="M47" s="15"/>
    </row>
    <row r="48" spans="1:13" x14ac:dyDescent="0.3">
      <c r="A48" s="15"/>
      <c r="B48" s="15"/>
      <c r="C48" s="15"/>
      <c r="D48" s="15"/>
      <c r="E48" s="15"/>
      <c r="F48" s="15"/>
      <c r="G48" s="15"/>
      <c r="H48" s="15"/>
      <c r="I48" s="15"/>
      <c r="J48" s="15"/>
      <c r="K48" s="15"/>
      <c r="L48" s="15"/>
      <c r="M48" s="15"/>
    </row>
    <row r="50" spans="1:1" x14ac:dyDescent="0.3">
      <c r="A50" s="116" t="s">
        <v>167</v>
      </c>
    </row>
    <row r="51" spans="1:1" x14ac:dyDescent="0.3">
      <c r="A51" s="116"/>
    </row>
    <row r="52" spans="1:1" x14ac:dyDescent="0.3">
      <c r="A52" s="116" t="s">
        <v>168</v>
      </c>
    </row>
    <row r="53" spans="1:1" x14ac:dyDescent="0.3">
      <c r="A53" s="117" t="s">
        <v>169</v>
      </c>
    </row>
    <row r="54" spans="1:1" x14ac:dyDescent="0.3">
      <c r="A54" s="118"/>
    </row>
    <row r="55" spans="1:1" x14ac:dyDescent="0.3">
      <c r="A55" s="116" t="s">
        <v>170</v>
      </c>
    </row>
    <row r="56" spans="1:1" x14ac:dyDescent="0.3">
      <c r="A56" s="117" t="s">
        <v>171</v>
      </c>
    </row>
  </sheetData>
  <mergeCells count="1">
    <mergeCell ref="A6:M6"/>
  </mergeCells>
  <hyperlinks>
    <hyperlink ref="B40" r:id="rId1" location=":~:text=When%20Are%20You%20Up%20to%20Date%3F" xr:uid="{67FC8482-1BC1-4F7D-B2BA-D1B7A5F21E5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13"/>
  <sheetViews>
    <sheetView zoomScale="120" zoomScaleNormal="120" workbookViewId="0">
      <pane xSplit="3" ySplit="3" topLeftCell="D4" activePane="bottomRight" state="frozen"/>
      <selection pane="topRight" activeCell="D1" sqref="D1"/>
      <selection pane="bottomLeft" activeCell="A2" sqref="A2"/>
      <selection pane="bottomRight"/>
    </sheetView>
  </sheetViews>
  <sheetFormatPr defaultColWidth="11" defaultRowHeight="15.6" x14ac:dyDescent="0.3"/>
  <cols>
    <col min="1" max="1" width="12.59765625" customWidth="1"/>
    <col min="2" max="2" width="18.59765625" customWidth="1"/>
    <col min="3" max="3" width="12.59765625" customWidth="1"/>
    <col min="4" max="4" width="6.59765625" customWidth="1"/>
    <col min="5" max="5" width="7.09765625" bestFit="1" customWidth="1"/>
    <col min="6" max="6" width="12.59765625" customWidth="1"/>
    <col min="7" max="7" width="6.59765625" customWidth="1"/>
    <col min="8" max="11" width="12.59765625" customWidth="1"/>
    <col min="12" max="12" width="30.59765625" customWidth="1"/>
    <col min="13" max="16" width="12.59765625" customWidth="1"/>
    <col min="17" max="17" width="24.59765625" customWidth="1"/>
    <col min="18" max="18" width="18.59765625" customWidth="1"/>
    <col min="19" max="19" width="15" customWidth="1"/>
    <col min="20" max="20" width="12.59765625" customWidth="1"/>
    <col min="21" max="21" width="30.59765625" customWidth="1"/>
    <col min="22" max="22" width="54.59765625" customWidth="1"/>
    <col min="25" max="25" width="23" hidden="1" customWidth="1"/>
    <col min="26" max="26" width="24" hidden="1" customWidth="1"/>
    <col min="27" max="27" width="27.19921875" hidden="1" customWidth="1"/>
  </cols>
  <sheetData>
    <row r="1" spans="1:27" ht="16.2" thickBot="1" x14ac:dyDescent="0.35">
      <c r="A1" s="119" t="s">
        <v>173</v>
      </c>
      <c r="B1" s="108"/>
      <c r="C1" s="108"/>
      <c r="D1" s="108"/>
      <c r="E1" s="97" t="s">
        <v>145</v>
      </c>
      <c r="F1" s="108"/>
      <c r="G1" s="108"/>
      <c r="H1" s="108"/>
      <c r="I1" s="108"/>
      <c r="J1" s="108"/>
      <c r="K1" s="108"/>
      <c r="L1" s="108"/>
      <c r="M1" s="108"/>
      <c r="N1" s="108"/>
      <c r="O1" s="108"/>
      <c r="P1" s="108"/>
      <c r="Q1" s="108"/>
      <c r="R1" s="108"/>
      <c r="S1" s="108"/>
      <c r="T1" s="108"/>
      <c r="U1" s="108"/>
      <c r="V1" s="108"/>
    </row>
    <row r="2" spans="1:27" s="9" customFormat="1" ht="14.4" thickBot="1" x14ac:dyDescent="0.35">
      <c r="A2" s="66" t="s">
        <v>15</v>
      </c>
      <c r="B2" s="67"/>
      <c r="C2" s="80"/>
      <c r="D2" s="67"/>
      <c r="E2" s="109"/>
      <c r="F2" s="67"/>
      <c r="G2" s="67"/>
      <c r="H2" s="67"/>
      <c r="I2" s="66"/>
      <c r="J2" s="67"/>
      <c r="K2" s="70"/>
      <c r="L2" s="120" t="s">
        <v>148</v>
      </c>
      <c r="M2" s="66" t="s">
        <v>14</v>
      </c>
      <c r="N2" s="67"/>
      <c r="O2" s="67"/>
      <c r="P2" s="70"/>
      <c r="Q2" s="66" t="s">
        <v>180</v>
      </c>
      <c r="R2" s="71" t="s">
        <v>186</v>
      </c>
      <c r="S2" s="66"/>
      <c r="T2" s="67"/>
      <c r="U2" s="70"/>
      <c r="V2" s="67"/>
    </row>
    <row r="3" spans="1:27" ht="69.900000000000006" customHeight="1" thickBot="1" x14ac:dyDescent="0.35">
      <c r="A3" s="253" t="s">
        <v>0</v>
      </c>
      <c r="B3" s="253" t="s">
        <v>1</v>
      </c>
      <c r="C3" s="254" t="s">
        <v>2</v>
      </c>
      <c r="D3" s="125" t="s">
        <v>4</v>
      </c>
      <c r="E3" s="90" t="s">
        <v>3</v>
      </c>
      <c r="F3" s="251" t="s">
        <v>5</v>
      </c>
      <c r="G3" s="90" t="s">
        <v>6</v>
      </c>
      <c r="H3" s="250" t="s">
        <v>157</v>
      </c>
      <c r="I3" s="250" t="s">
        <v>152</v>
      </c>
      <c r="J3" s="250" t="s">
        <v>7</v>
      </c>
      <c r="K3" s="255" t="s">
        <v>147</v>
      </c>
      <c r="L3" s="106" t="s">
        <v>174</v>
      </c>
      <c r="M3" s="72" t="s">
        <v>13</v>
      </c>
      <c r="N3" s="72" t="s">
        <v>8</v>
      </c>
      <c r="O3" s="72" t="s">
        <v>21</v>
      </c>
      <c r="P3" s="78" t="s">
        <v>9</v>
      </c>
      <c r="Q3" s="141" t="s">
        <v>204</v>
      </c>
      <c r="R3" s="105" t="s">
        <v>153</v>
      </c>
      <c r="S3" s="72" t="s">
        <v>150</v>
      </c>
      <c r="T3" s="72" t="s">
        <v>151</v>
      </c>
      <c r="U3" s="73" t="s">
        <v>149</v>
      </c>
      <c r="V3" s="72" t="s">
        <v>12</v>
      </c>
      <c r="Y3" t="s">
        <v>188</v>
      </c>
      <c r="Z3" t="s">
        <v>189</v>
      </c>
      <c r="AA3" t="s">
        <v>146</v>
      </c>
    </row>
    <row r="4" spans="1:27" ht="16.2" thickBot="1" x14ac:dyDescent="0.35">
      <c r="A4" s="2"/>
      <c r="B4" s="2"/>
      <c r="C4" s="121"/>
      <c r="D4" s="123">
        <f t="shared" ref="D4" ca="1" si="0">ROUNDDOWN(YEARFRAC(C4, TODAY(), 1), 0)</f>
        <v>122</v>
      </c>
      <c r="E4" s="2"/>
      <c r="F4" s="96"/>
      <c r="G4" s="2"/>
      <c r="H4" s="65"/>
      <c r="I4" s="7"/>
      <c r="J4" s="7"/>
      <c r="K4" s="13"/>
      <c r="L4" s="114"/>
      <c r="M4" s="2"/>
      <c r="N4" s="7"/>
      <c r="O4" s="2"/>
      <c r="P4" s="5"/>
      <c r="Q4" s="82"/>
      <c r="R4" s="89"/>
      <c r="S4" s="113"/>
      <c r="T4" s="7"/>
      <c r="U4" s="8"/>
      <c r="V4" s="2"/>
      <c r="Y4" s="1" t="b">
        <f>IF(H4="Yes", IF(J4="Yes", K4, 0))</f>
        <v>0</v>
      </c>
      <c r="Z4" s="1" t="b">
        <f xml:space="preserve"> IF(H4="Yes", IF(J4="No", I4, 0))</f>
        <v>0</v>
      </c>
      <c r="AA4" s="1" t="b">
        <f>IF(Y4=0, Z4, Y4)</f>
        <v>0</v>
      </c>
    </row>
    <row r="5" spans="1:27" ht="16.2" thickBot="1" x14ac:dyDescent="0.35">
      <c r="A5" s="2"/>
      <c r="B5" s="2"/>
      <c r="C5" s="79"/>
      <c r="D5" s="123">
        <f t="shared" ref="D5:D8" ca="1" si="1">ROUNDDOWN(YEARFRAC(C5, TODAY(), 1), 0)</f>
        <v>122</v>
      </c>
      <c r="E5" s="2"/>
      <c r="F5" s="6"/>
      <c r="G5" s="2"/>
      <c r="H5" s="65"/>
      <c r="I5" s="7"/>
      <c r="J5" s="7"/>
      <c r="K5" s="5"/>
      <c r="L5" s="107"/>
      <c r="M5" s="2"/>
      <c r="N5" s="7"/>
      <c r="O5" s="2"/>
      <c r="P5" s="5"/>
      <c r="Q5" s="82"/>
      <c r="R5" s="89"/>
      <c r="S5" s="113"/>
      <c r="T5" s="7"/>
      <c r="U5" s="8"/>
      <c r="V5" s="2"/>
      <c r="Y5" s="1" t="b">
        <f t="shared" ref="Y5:Y68" si="2">IF(H5="Yes", IF(J5="Yes", K5, 0))</f>
        <v>0</v>
      </c>
      <c r="Z5" s="1" t="b">
        <f t="shared" ref="Z5:Z68" si="3" xml:space="preserve"> IF(H5="Yes", IF(J5="No", I5, 0))</f>
        <v>0</v>
      </c>
      <c r="AA5" s="1" t="b">
        <f t="shared" ref="AA5:AA68" si="4">IF(Y5=0, Z5, Y5)</f>
        <v>0</v>
      </c>
    </row>
    <row r="6" spans="1:27" ht="16.2" thickBot="1" x14ac:dyDescent="0.35">
      <c r="A6" s="2"/>
      <c r="B6" s="2"/>
      <c r="C6" s="79"/>
      <c r="D6" s="123">
        <f t="shared" ca="1" si="1"/>
        <v>122</v>
      </c>
      <c r="E6" s="2"/>
      <c r="F6" s="6"/>
      <c r="G6" s="2"/>
      <c r="H6" s="65"/>
      <c r="I6" s="7"/>
      <c r="J6" s="2"/>
      <c r="K6" s="5"/>
      <c r="L6" s="107"/>
      <c r="M6" s="2"/>
      <c r="N6" s="7"/>
      <c r="O6" s="2"/>
      <c r="P6" s="5"/>
      <c r="Q6" s="82"/>
      <c r="R6" s="89"/>
      <c r="S6" s="113"/>
      <c r="T6" s="7"/>
      <c r="U6" s="8"/>
      <c r="V6" s="2"/>
      <c r="Y6" s="1" t="b">
        <f t="shared" si="2"/>
        <v>0</v>
      </c>
      <c r="Z6" s="1" t="b">
        <f t="shared" si="3"/>
        <v>0</v>
      </c>
      <c r="AA6" s="1" t="b">
        <f t="shared" si="4"/>
        <v>0</v>
      </c>
    </row>
    <row r="7" spans="1:27" ht="16.2" thickBot="1" x14ac:dyDescent="0.35">
      <c r="A7" s="2"/>
      <c r="B7" s="2"/>
      <c r="C7" s="79"/>
      <c r="D7" s="123">
        <f t="shared" ca="1" si="1"/>
        <v>122</v>
      </c>
      <c r="E7" s="2"/>
      <c r="F7" s="6"/>
      <c r="G7" s="2"/>
      <c r="H7" s="65"/>
      <c r="I7" s="7"/>
      <c r="J7" s="2"/>
      <c r="K7" s="5"/>
      <c r="L7" s="107"/>
      <c r="M7" s="2"/>
      <c r="N7" s="7"/>
      <c r="O7" s="2"/>
      <c r="P7" s="5"/>
      <c r="Q7" s="82"/>
      <c r="R7" s="89"/>
      <c r="S7" s="113"/>
      <c r="T7" s="7"/>
      <c r="U7" s="8"/>
      <c r="V7" s="2"/>
      <c r="Y7" s="1" t="b">
        <f t="shared" si="2"/>
        <v>0</v>
      </c>
      <c r="Z7" s="1" t="b">
        <f t="shared" si="3"/>
        <v>0</v>
      </c>
      <c r="AA7" s="1" t="b">
        <f t="shared" si="4"/>
        <v>0</v>
      </c>
    </row>
    <row r="8" spans="1:27" ht="16.2" thickBot="1" x14ac:dyDescent="0.35">
      <c r="A8" s="2"/>
      <c r="B8" s="2"/>
      <c r="C8" s="79"/>
      <c r="D8" s="123">
        <f t="shared" ca="1" si="1"/>
        <v>122</v>
      </c>
      <c r="E8" s="2"/>
      <c r="F8" s="6"/>
      <c r="G8" s="2"/>
      <c r="H8" s="65"/>
      <c r="I8" s="7"/>
      <c r="J8" s="2"/>
      <c r="K8" s="5"/>
      <c r="L8" s="107"/>
      <c r="M8" s="2"/>
      <c r="N8" s="7"/>
      <c r="O8" s="2"/>
      <c r="P8" s="5"/>
      <c r="Q8" s="82"/>
      <c r="R8" s="89"/>
      <c r="S8" s="113"/>
      <c r="T8" s="7"/>
      <c r="U8" s="8"/>
      <c r="V8" s="2"/>
      <c r="Y8" s="1" t="b">
        <f t="shared" si="2"/>
        <v>0</v>
      </c>
      <c r="Z8" s="1" t="b">
        <f t="shared" si="3"/>
        <v>0</v>
      </c>
      <c r="AA8" s="1" t="b">
        <f t="shared" si="4"/>
        <v>0</v>
      </c>
    </row>
    <row r="9" spans="1:27" ht="16.2" thickBot="1" x14ac:dyDescent="0.35">
      <c r="A9" s="2"/>
      <c r="B9" s="2"/>
      <c r="C9" s="79"/>
      <c r="D9" s="123">
        <f t="shared" ref="D9:D72" ca="1" si="5">ROUNDDOWN(YEARFRAC(C9, TODAY(), 1), 0)</f>
        <v>122</v>
      </c>
      <c r="E9" s="2"/>
      <c r="F9" s="6"/>
      <c r="G9" s="2"/>
      <c r="H9" s="65"/>
      <c r="I9" s="7"/>
      <c r="J9" s="2"/>
      <c r="K9" s="5"/>
      <c r="L9" s="107"/>
      <c r="M9" s="2"/>
      <c r="N9" s="7"/>
      <c r="O9" s="2"/>
      <c r="P9" s="5"/>
      <c r="Q9" s="82"/>
      <c r="R9" s="89"/>
      <c r="S9" s="113"/>
      <c r="T9" s="7"/>
      <c r="U9" s="8"/>
      <c r="V9" s="2"/>
      <c r="Y9" s="1" t="b">
        <f t="shared" si="2"/>
        <v>0</v>
      </c>
      <c r="Z9" s="1" t="b">
        <f t="shared" si="3"/>
        <v>0</v>
      </c>
      <c r="AA9" s="1" t="b">
        <f t="shared" si="4"/>
        <v>0</v>
      </c>
    </row>
    <row r="10" spans="1:27" ht="16.2" thickBot="1" x14ac:dyDescent="0.35">
      <c r="A10" s="2"/>
      <c r="B10" s="2"/>
      <c r="C10" s="79"/>
      <c r="D10" s="123">
        <f t="shared" ca="1" si="5"/>
        <v>122</v>
      </c>
      <c r="E10" s="2"/>
      <c r="F10" s="6"/>
      <c r="G10" s="2"/>
      <c r="H10" s="65"/>
      <c r="I10" s="7"/>
      <c r="J10" s="2"/>
      <c r="K10" s="5"/>
      <c r="L10" s="107"/>
      <c r="M10" s="2"/>
      <c r="N10" s="7"/>
      <c r="O10" s="2"/>
      <c r="P10" s="5"/>
      <c r="Q10" s="82"/>
      <c r="R10" s="89"/>
      <c r="S10" s="113"/>
      <c r="T10" s="7"/>
      <c r="U10" s="8"/>
      <c r="V10" s="2"/>
      <c r="Y10" s="1" t="b">
        <f t="shared" si="2"/>
        <v>0</v>
      </c>
      <c r="Z10" s="1" t="b">
        <f t="shared" si="3"/>
        <v>0</v>
      </c>
      <c r="AA10" s="1" t="b">
        <f t="shared" si="4"/>
        <v>0</v>
      </c>
    </row>
    <row r="11" spans="1:27" ht="16.2" thickBot="1" x14ac:dyDescent="0.35">
      <c r="A11" s="2"/>
      <c r="B11" s="2"/>
      <c r="C11" s="79"/>
      <c r="D11" s="123">
        <f t="shared" ca="1" si="5"/>
        <v>122</v>
      </c>
      <c r="E11" s="2"/>
      <c r="F11" s="6"/>
      <c r="G11" s="2"/>
      <c r="H11" s="65"/>
      <c r="I11" s="7"/>
      <c r="J11" s="2"/>
      <c r="K11" s="5"/>
      <c r="L11" s="107"/>
      <c r="M11" s="2"/>
      <c r="N11" s="7"/>
      <c r="O11" s="2"/>
      <c r="P11" s="5"/>
      <c r="Q11" s="82"/>
      <c r="R11" s="89"/>
      <c r="S11" s="113"/>
      <c r="T11" s="7"/>
      <c r="U11" s="8"/>
      <c r="V11" s="2"/>
      <c r="Y11" s="1" t="b">
        <f t="shared" si="2"/>
        <v>0</v>
      </c>
      <c r="Z11" s="1" t="b">
        <f t="shared" si="3"/>
        <v>0</v>
      </c>
      <c r="AA11" s="1" t="b">
        <f t="shared" si="4"/>
        <v>0</v>
      </c>
    </row>
    <row r="12" spans="1:27" ht="16.2" thickBot="1" x14ac:dyDescent="0.35">
      <c r="A12" s="2"/>
      <c r="B12" s="2"/>
      <c r="C12" s="79"/>
      <c r="D12" s="123">
        <f t="shared" ca="1" si="5"/>
        <v>122</v>
      </c>
      <c r="E12" s="2"/>
      <c r="F12" s="6"/>
      <c r="G12" s="2"/>
      <c r="H12" s="65"/>
      <c r="I12" s="7"/>
      <c r="J12" s="2"/>
      <c r="K12" s="5"/>
      <c r="L12" s="107"/>
      <c r="M12" s="2"/>
      <c r="N12" s="7"/>
      <c r="O12" s="2"/>
      <c r="P12" s="5"/>
      <c r="Q12" s="82"/>
      <c r="R12" s="89"/>
      <c r="S12" s="113"/>
      <c r="T12" s="7"/>
      <c r="U12" s="8"/>
      <c r="V12" s="2"/>
      <c r="Y12" s="1" t="b">
        <f t="shared" si="2"/>
        <v>0</v>
      </c>
      <c r="Z12" s="1" t="b">
        <f t="shared" si="3"/>
        <v>0</v>
      </c>
      <c r="AA12" s="1" t="b">
        <f t="shared" si="4"/>
        <v>0</v>
      </c>
    </row>
    <row r="13" spans="1:27" ht="16.2" thickBot="1" x14ac:dyDescent="0.35">
      <c r="A13" s="2"/>
      <c r="B13" s="2"/>
      <c r="C13" s="79"/>
      <c r="D13" s="123">
        <f t="shared" ca="1" si="5"/>
        <v>122</v>
      </c>
      <c r="E13" s="2"/>
      <c r="F13" s="6"/>
      <c r="G13" s="2"/>
      <c r="H13" s="65"/>
      <c r="I13" s="7"/>
      <c r="J13" s="2"/>
      <c r="K13" s="5"/>
      <c r="L13" s="107"/>
      <c r="M13" s="2"/>
      <c r="N13" s="7"/>
      <c r="O13" s="2"/>
      <c r="P13" s="5"/>
      <c r="Q13" s="82"/>
      <c r="R13" s="89"/>
      <c r="S13" s="113"/>
      <c r="T13" s="7"/>
      <c r="U13" s="8"/>
      <c r="V13" s="2"/>
      <c r="Y13" s="1" t="b">
        <f t="shared" si="2"/>
        <v>0</v>
      </c>
      <c r="Z13" s="1" t="b">
        <f t="shared" si="3"/>
        <v>0</v>
      </c>
      <c r="AA13" s="1" t="b">
        <f t="shared" si="4"/>
        <v>0</v>
      </c>
    </row>
    <row r="14" spans="1:27" ht="16.2" thickBot="1" x14ac:dyDescent="0.35">
      <c r="A14" s="2"/>
      <c r="B14" s="2"/>
      <c r="C14" s="79"/>
      <c r="D14" s="123">
        <f t="shared" ca="1" si="5"/>
        <v>122</v>
      </c>
      <c r="E14" s="2"/>
      <c r="F14" s="6"/>
      <c r="G14" s="2"/>
      <c r="H14" s="65"/>
      <c r="I14" s="7"/>
      <c r="J14" s="2"/>
      <c r="K14" s="5"/>
      <c r="L14" s="107"/>
      <c r="M14" s="2"/>
      <c r="N14" s="7"/>
      <c r="O14" s="2"/>
      <c r="P14" s="5"/>
      <c r="Q14" s="82"/>
      <c r="R14" s="89"/>
      <c r="S14" s="113"/>
      <c r="T14" s="7"/>
      <c r="U14" s="8"/>
      <c r="V14" s="2"/>
      <c r="Y14" s="1" t="b">
        <f t="shared" si="2"/>
        <v>0</v>
      </c>
      <c r="Z14" s="1" t="b">
        <f t="shared" si="3"/>
        <v>0</v>
      </c>
      <c r="AA14" s="1" t="b">
        <f t="shared" si="4"/>
        <v>0</v>
      </c>
    </row>
    <row r="15" spans="1:27" ht="16.2" thickBot="1" x14ac:dyDescent="0.35">
      <c r="A15" s="2"/>
      <c r="B15" s="2"/>
      <c r="C15" s="79"/>
      <c r="D15" s="123">
        <f t="shared" ca="1" si="5"/>
        <v>122</v>
      </c>
      <c r="E15" s="2"/>
      <c r="F15" s="6"/>
      <c r="G15" s="2"/>
      <c r="H15" s="65"/>
      <c r="I15" s="7"/>
      <c r="J15" s="2"/>
      <c r="K15" s="5"/>
      <c r="L15" s="107"/>
      <c r="M15" s="2"/>
      <c r="N15" s="7"/>
      <c r="O15" s="2"/>
      <c r="P15" s="5"/>
      <c r="Q15" s="82"/>
      <c r="R15" s="89"/>
      <c r="S15" s="113"/>
      <c r="T15" s="7"/>
      <c r="U15" s="8"/>
      <c r="V15" s="2"/>
      <c r="Y15" s="1" t="b">
        <f t="shared" si="2"/>
        <v>0</v>
      </c>
      <c r="Z15" s="1" t="b">
        <f t="shared" si="3"/>
        <v>0</v>
      </c>
      <c r="AA15" s="1" t="b">
        <f t="shared" si="4"/>
        <v>0</v>
      </c>
    </row>
    <row r="16" spans="1:27" ht="16.2" thickBot="1" x14ac:dyDescent="0.35">
      <c r="A16" s="2"/>
      <c r="B16" s="2"/>
      <c r="C16" s="79"/>
      <c r="D16" s="123">
        <f t="shared" ca="1" si="5"/>
        <v>122</v>
      </c>
      <c r="E16" s="2"/>
      <c r="F16" s="6"/>
      <c r="G16" s="2"/>
      <c r="H16" s="65"/>
      <c r="I16" s="7"/>
      <c r="J16" s="2"/>
      <c r="K16" s="5"/>
      <c r="L16" s="107"/>
      <c r="M16" s="2"/>
      <c r="N16" s="7"/>
      <c r="O16" s="2"/>
      <c r="P16" s="5"/>
      <c r="Q16" s="82"/>
      <c r="R16" s="89"/>
      <c r="S16" s="113"/>
      <c r="T16" s="7"/>
      <c r="U16" s="8"/>
      <c r="V16" s="2"/>
      <c r="Y16" s="1" t="b">
        <f t="shared" si="2"/>
        <v>0</v>
      </c>
      <c r="Z16" s="1" t="b">
        <f t="shared" si="3"/>
        <v>0</v>
      </c>
      <c r="AA16" s="1" t="b">
        <f t="shared" si="4"/>
        <v>0</v>
      </c>
    </row>
    <row r="17" spans="1:27" ht="16.2" thickBot="1" x14ac:dyDescent="0.35">
      <c r="A17" s="2"/>
      <c r="B17" s="2"/>
      <c r="C17" s="79"/>
      <c r="D17" s="123">
        <f t="shared" ca="1" si="5"/>
        <v>122</v>
      </c>
      <c r="E17" s="2"/>
      <c r="F17" s="6"/>
      <c r="G17" s="2"/>
      <c r="H17" s="65"/>
      <c r="I17" s="7"/>
      <c r="J17" s="2"/>
      <c r="K17" s="5"/>
      <c r="L17" s="107"/>
      <c r="M17" s="2"/>
      <c r="N17" s="7"/>
      <c r="O17" s="2"/>
      <c r="P17" s="5"/>
      <c r="Q17" s="82"/>
      <c r="R17" s="89"/>
      <c r="S17" s="113"/>
      <c r="T17" s="7"/>
      <c r="U17" s="8"/>
      <c r="V17" s="2"/>
      <c r="Y17" s="1" t="b">
        <f t="shared" si="2"/>
        <v>0</v>
      </c>
      <c r="Z17" s="1" t="b">
        <f t="shared" si="3"/>
        <v>0</v>
      </c>
      <c r="AA17" s="1" t="b">
        <f t="shared" si="4"/>
        <v>0</v>
      </c>
    </row>
    <row r="18" spans="1:27" ht="16.2" thickBot="1" x14ac:dyDescent="0.35">
      <c r="A18" s="2"/>
      <c r="B18" s="2"/>
      <c r="C18" s="79"/>
      <c r="D18" s="123">
        <f t="shared" ca="1" si="5"/>
        <v>122</v>
      </c>
      <c r="E18" s="2"/>
      <c r="F18" s="6"/>
      <c r="G18" s="2"/>
      <c r="H18" s="65"/>
      <c r="I18" s="7"/>
      <c r="J18" s="2"/>
      <c r="K18" s="5"/>
      <c r="L18" s="107"/>
      <c r="M18" s="2"/>
      <c r="N18" s="7"/>
      <c r="O18" s="2"/>
      <c r="P18" s="5"/>
      <c r="Q18" s="82"/>
      <c r="R18" s="89"/>
      <c r="S18" s="113"/>
      <c r="T18" s="7"/>
      <c r="U18" s="8"/>
      <c r="V18" s="2"/>
      <c r="Y18" s="1" t="b">
        <f t="shared" si="2"/>
        <v>0</v>
      </c>
      <c r="Z18" s="1" t="b">
        <f t="shared" si="3"/>
        <v>0</v>
      </c>
      <c r="AA18" s="1" t="b">
        <f t="shared" si="4"/>
        <v>0</v>
      </c>
    </row>
    <row r="19" spans="1:27" ht="16.2" thickBot="1" x14ac:dyDescent="0.35">
      <c r="A19" s="2"/>
      <c r="B19" s="2"/>
      <c r="C19" s="79"/>
      <c r="D19" s="123">
        <f t="shared" ca="1" si="5"/>
        <v>122</v>
      </c>
      <c r="E19" s="2"/>
      <c r="F19" s="6"/>
      <c r="G19" s="2"/>
      <c r="H19" s="65"/>
      <c r="I19" s="7"/>
      <c r="J19" s="2"/>
      <c r="K19" s="5"/>
      <c r="L19" s="107"/>
      <c r="M19" s="2"/>
      <c r="N19" s="7"/>
      <c r="O19" s="2"/>
      <c r="P19" s="5"/>
      <c r="Q19" s="82"/>
      <c r="R19" s="89"/>
      <c r="S19" s="113"/>
      <c r="T19" s="7"/>
      <c r="U19" s="8"/>
      <c r="V19" s="2"/>
      <c r="Y19" s="1" t="b">
        <f t="shared" si="2"/>
        <v>0</v>
      </c>
      <c r="Z19" s="1" t="b">
        <f t="shared" si="3"/>
        <v>0</v>
      </c>
      <c r="AA19" s="1" t="b">
        <f t="shared" si="4"/>
        <v>0</v>
      </c>
    </row>
    <row r="20" spans="1:27" ht="16.2" thickBot="1" x14ac:dyDescent="0.35">
      <c r="A20" s="2"/>
      <c r="B20" s="2"/>
      <c r="C20" s="79"/>
      <c r="D20" s="123">
        <f t="shared" ca="1" si="5"/>
        <v>122</v>
      </c>
      <c r="E20" s="2"/>
      <c r="F20" s="6"/>
      <c r="G20" s="2"/>
      <c r="H20" s="65"/>
      <c r="I20" s="7"/>
      <c r="J20" s="2"/>
      <c r="K20" s="5"/>
      <c r="L20" s="107"/>
      <c r="M20" s="2"/>
      <c r="N20" s="7"/>
      <c r="O20" s="2"/>
      <c r="P20" s="5"/>
      <c r="Q20" s="82"/>
      <c r="R20" s="89"/>
      <c r="S20" s="113"/>
      <c r="T20" s="7"/>
      <c r="U20" s="8"/>
      <c r="V20" s="2"/>
      <c r="Y20" s="1" t="b">
        <f t="shared" si="2"/>
        <v>0</v>
      </c>
      <c r="Z20" s="1" t="b">
        <f t="shared" si="3"/>
        <v>0</v>
      </c>
      <c r="AA20" s="1" t="b">
        <f t="shared" si="4"/>
        <v>0</v>
      </c>
    </row>
    <row r="21" spans="1:27" ht="16.2" thickBot="1" x14ac:dyDescent="0.35">
      <c r="A21" s="2"/>
      <c r="B21" s="2"/>
      <c r="C21" s="79"/>
      <c r="D21" s="123">
        <f t="shared" ca="1" si="5"/>
        <v>122</v>
      </c>
      <c r="E21" s="2"/>
      <c r="F21" s="6"/>
      <c r="G21" s="2"/>
      <c r="H21" s="65"/>
      <c r="I21" s="7"/>
      <c r="J21" s="2"/>
      <c r="K21" s="5"/>
      <c r="L21" s="107"/>
      <c r="M21" s="2"/>
      <c r="N21" s="7"/>
      <c r="O21" s="2"/>
      <c r="P21" s="5"/>
      <c r="Q21" s="82"/>
      <c r="R21" s="89"/>
      <c r="S21" s="113"/>
      <c r="T21" s="7"/>
      <c r="U21" s="8"/>
      <c r="V21" s="2"/>
      <c r="Y21" s="1" t="b">
        <f t="shared" si="2"/>
        <v>0</v>
      </c>
      <c r="Z21" s="1" t="b">
        <f t="shared" si="3"/>
        <v>0</v>
      </c>
      <c r="AA21" s="1" t="b">
        <f t="shared" si="4"/>
        <v>0</v>
      </c>
    </row>
    <row r="22" spans="1:27" ht="16.2" thickBot="1" x14ac:dyDescent="0.35">
      <c r="A22" s="2"/>
      <c r="B22" s="2"/>
      <c r="C22" s="79"/>
      <c r="D22" s="123">
        <f t="shared" ca="1" si="5"/>
        <v>122</v>
      </c>
      <c r="E22" s="2"/>
      <c r="F22" s="6"/>
      <c r="G22" s="2"/>
      <c r="H22" s="65"/>
      <c r="I22" s="7"/>
      <c r="J22" s="2"/>
      <c r="K22" s="5"/>
      <c r="L22" s="107"/>
      <c r="M22" s="2"/>
      <c r="N22" s="7"/>
      <c r="O22" s="2"/>
      <c r="P22" s="5"/>
      <c r="Q22" s="82"/>
      <c r="R22" s="89"/>
      <c r="S22" s="113"/>
      <c r="T22" s="7"/>
      <c r="U22" s="8"/>
      <c r="V22" s="2"/>
      <c r="Y22" s="1" t="b">
        <f t="shared" si="2"/>
        <v>0</v>
      </c>
      <c r="Z22" s="1" t="b">
        <f t="shared" si="3"/>
        <v>0</v>
      </c>
      <c r="AA22" s="1" t="b">
        <f t="shared" si="4"/>
        <v>0</v>
      </c>
    </row>
    <row r="23" spans="1:27" ht="16.2" thickBot="1" x14ac:dyDescent="0.35">
      <c r="A23" s="2"/>
      <c r="B23" s="2"/>
      <c r="C23" s="79"/>
      <c r="D23" s="123">
        <f t="shared" ca="1" si="5"/>
        <v>122</v>
      </c>
      <c r="E23" s="2"/>
      <c r="F23" s="6"/>
      <c r="G23" s="2"/>
      <c r="H23" s="65"/>
      <c r="I23" s="7"/>
      <c r="J23" s="2"/>
      <c r="K23" s="5"/>
      <c r="L23" s="107"/>
      <c r="M23" s="2"/>
      <c r="N23" s="7"/>
      <c r="O23" s="2"/>
      <c r="P23" s="5"/>
      <c r="Q23" s="82"/>
      <c r="R23" s="89"/>
      <c r="S23" s="113"/>
      <c r="T23" s="7"/>
      <c r="U23" s="8"/>
      <c r="V23" s="2"/>
      <c r="Y23" s="1" t="b">
        <f t="shared" si="2"/>
        <v>0</v>
      </c>
      <c r="Z23" s="1" t="b">
        <f t="shared" si="3"/>
        <v>0</v>
      </c>
      <c r="AA23" s="1" t="b">
        <f t="shared" si="4"/>
        <v>0</v>
      </c>
    </row>
    <row r="24" spans="1:27" ht="16.2" thickBot="1" x14ac:dyDescent="0.35">
      <c r="A24" s="2"/>
      <c r="B24" s="2"/>
      <c r="C24" s="79"/>
      <c r="D24" s="123">
        <f t="shared" ca="1" si="5"/>
        <v>122</v>
      </c>
      <c r="E24" s="2"/>
      <c r="F24" s="6"/>
      <c r="G24" s="2"/>
      <c r="H24" s="65"/>
      <c r="I24" s="7"/>
      <c r="J24" s="2"/>
      <c r="K24" s="5"/>
      <c r="L24" s="107"/>
      <c r="M24" s="2"/>
      <c r="N24" s="7"/>
      <c r="O24" s="2"/>
      <c r="P24" s="5"/>
      <c r="Q24" s="82"/>
      <c r="R24" s="89"/>
      <c r="S24" s="113"/>
      <c r="T24" s="7"/>
      <c r="U24" s="8"/>
      <c r="V24" s="2"/>
      <c r="Y24" s="1" t="b">
        <f t="shared" si="2"/>
        <v>0</v>
      </c>
      <c r="Z24" s="1" t="b">
        <f t="shared" si="3"/>
        <v>0</v>
      </c>
      <c r="AA24" s="1" t="b">
        <f t="shared" si="4"/>
        <v>0</v>
      </c>
    </row>
    <row r="25" spans="1:27" ht="16.2" thickBot="1" x14ac:dyDescent="0.35">
      <c r="A25" s="2"/>
      <c r="B25" s="2"/>
      <c r="C25" s="79"/>
      <c r="D25" s="123">
        <f t="shared" ca="1" si="5"/>
        <v>122</v>
      </c>
      <c r="E25" s="2"/>
      <c r="F25" s="6"/>
      <c r="G25" s="2"/>
      <c r="H25" s="65"/>
      <c r="I25" s="7"/>
      <c r="J25" s="2"/>
      <c r="K25" s="5"/>
      <c r="L25" s="107"/>
      <c r="M25" s="2"/>
      <c r="N25" s="7"/>
      <c r="O25" s="2"/>
      <c r="P25" s="5"/>
      <c r="Q25" s="82"/>
      <c r="R25" s="89"/>
      <c r="S25" s="113"/>
      <c r="T25" s="7"/>
      <c r="U25" s="8"/>
      <c r="V25" s="2"/>
      <c r="Y25" s="1" t="b">
        <f t="shared" si="2"/>
        <v>0</v>
      </c>
      <c r="Z25" s="1" t="b">
        <f t="shared" si="3"/>
        <v>0</v>
      </c>
      <c r="AA25" s="1" t="b">
        <f t="shared" si="4"/>
        <v>0</v>
      </c>
    </row>
    <row r="26" spans="1:27" ht="16.2" thickBot="1" x14ac:dyDescent="0.35">
      <c r="A26" s="2"/>
      <c r="B26" s="2"/>
      <c r="C26" s="79"/>
      <c r="D26" s="123">
        <f t="shared" ca="1" si="5"/>
        <v>122</v>
      </c>
      <c r="E26" s="2"/>
      <c r="F26" s="6"/>
      <c r="G26" s="2"/>
      <c r="H26" s="65"/>
      <c r="I26" s="7"/>
      <c r="J26" s="2"/>
      <c r="K26" s="5"/>
      <c r="L26" s="107"/>
      <c r="M26" s="2"/>
      <c r="N26" s="7"/>
      <c r="O26" s="2"/>
      <c r="P26" s="5"/>
      <c r="Q26" s="82"/>
      <c r="R26" s="89"/>
      <c r="S26" s="113"/>
      <c r="T26" s="7"/>
      <c r="U26" s="8"/>
      <c r="V26" s="2"/>
      <c r="Y26" s="1" t="b">
        <f t="shared" si="2"/>
        <v>0</v>
      </c>
      <c r="Z26" s="1" t="b">
        <f t="shared" si="3"/>
        <v>0</v>
      </c>
      <c r="AA26" s="1" t="b">
        <f t="shared" si="4"/>
        <v>0</v>
      </c>
    </row>
    <row r="27" spans="1:27" ht="16.2" thickBot="1" x14ac:dyDescent="0.35">
      <c r="A27" s="2"/>
      <c r="B27" s="2"/>
      <c r="C27" s="79"/>
      <c r="D27" s="123">
        <f t="shared" ca="1" si="5"/>
        <v>122</v>
      </c>
      <c r="E27" s="2"/>
      <c r="F27" s="6"/>
      <c r="G27" s="2"/>
      <c r="H27" s="65"/>
      <c r="I27" s="7"/>
      <c r="J27" s="2"/>
      <c r="K27" s="5"/>
      <c r="L27" s="107"/>
      <c r="M27" s="2"/>
      <c r="N27" s="7"/>
      <c r="O27" s="2"/>
      <c r="P27" s="5"/>
      <c r="Q27" s="82"/>
      <c r="R27" s="89"/>
      <c r="S27" s="113"/>
      <c r="T27" s="7"/>
      <c r="U27" s="8"/>
      <c r="V27" s="2"/>
      <c r="Y27" s="1" t="b">
        <f t="shared" si="2"/>
        <v>0</v>
      </c>
      <c r="Z27" s="1" t="b">
        <f t="shared" si="3"/>
        <v>0</v>
      </c>
      <c r="AA27" s="1" t="b">
        <f t="shared" si="4"/>
        <v>0</v>
      </c>
    </row>
    <row r="28" spans="1:27" ht="16.2" thickBot="1" x14ac:dyDescent="0.35">
      <c r="A28" s="2"/>
      <c r="B28" s="2"/>
      <c r="C28" s="79"/>
      <c r="D28" s="123">
        <f t="shared" ca="1" si="5"/>
        <v>122</v>
      </c>
      <c r="E28" s="2"/>
      <c r="F28" s="6"/>
      <c r="G28" s="2"/>
      <c r="H28" s="65"/>
      <c r="I28" s="7"/>
      <c r="J28" s="2"/>
      <c r="K28" s="5"/>
      <c r="L28" s="107"/>
      <c r="M28" s="2"/>
      <c r="N28" s="7"/>
      <c r="O28" s="2"/>
      <c r="P28" s="5"/>
      <c r="Q28" s="82"/>
      <c r="R28" s="89"/>
      <c r="S28" s="113"/>
      <c r="T28" s="7"/>
      <c r="U28" s="8"/>
      <c r="V28" s="2"/>
      <c r="Y28" s="1" t="b">
        <f t="shared" si="2"/>
        <v>0</v>
      </c>
      <c r="Z28" s="1" t="b">
        <f t="shared" si="3"/>
        <v>0</v>
      </c>
      <c r="AA28" s="1" t="b">
        <f t="shared" si="4"/>
        <v>0</v>
      </c>
    </row>
    <row r="29" spans="1:27" ht="16.2" thickBot="1" x14ac:dyDescent="0.35">
      <c r="A29" s="2"/>
      <c r="B29" s="2"/>
      <c r="C29" s="79"/>
      <c r="D29" s="123">
        <f t="shared" ca="1" si="5"/>
        <v>122</v>
      </c>
      <c r="E29" s="2"/>
      <c r="F29" s="6"/>
      <c r="G29" s="2"/>
      <c r="H29" s="65"/>
      <c r="I29" s="7"/>
      <c r="J29" s="2"/>
      <c r="K29" s="5"/>
      <c r="L29" s="107"/>
      <c r="M29" s="2"/>
      <c r="N29" s="7"/>
      <c r="O29" s="2"/>
      <c r="P29" s="5"/>
      <c r="Q29" s="82"/>
      <c r="R29" s="89"/>
      <c r="S29" s="113"/>
      <c r="T29" s="7"/>
      <c r="U29" s="8"/>
      <c r="V29" s="2"/>
      <c r="Y29" s="1" t="b">
        <f t="shared" si="2"/>
        <v>0</v>
      </c>
      <c r="Z29" s="1" t="b">
        <f t="shared" si="3"/>
        <v>0</v>
      </c>
      <c r="AA29" s="1" t="b">
        <f t="shared" si="4"/>
        <v>0</v>
      </c>
    </row>
    <row r="30" spans="1:27" ht="16.2" thickBot="1" x14ac:dyDescent="0.35">
      <c r="A30" s="2"/>
      <c r="B30" s="2"/>
      <c r="C30" s="79"/>
      <c r="D30" s="123">
        <f t="shared" ca="1" si="5"/>
        <v>122</v>
      </c>
      <c r="E30" s="2"/>
      <c r="F30" s="6"/>
      <c r="G30" s="2"/>
      <c r="H30" s="65"/>
      <c r="I30" s="7"/>
      <c r="J30" s="2"/>
      <c r="K30" s="5"/>
      <c r="L30" s="107"/>
      <c r="M30" s="2"/>
      <c r="N30" s="7"/>
      <c r="O30" s="2"/>
      <c r="P30" s="5"/>
      <c r="Q30" s="82"/>
      <c r="R30" s="89"/>
      <c r="S30" s="113"/>
      <c r="T30" s="7"/>
      <c r="U30" s="8"/>
      <c r="V30" s="2"/>
      <c r="Y30" s="1" t="b">
        <f t="shared" si="2"/>
        <v>0</v>
      </c>
      <c r="Z30" s="1" t="b">
        <f t="shared" si="3"/>
        <v>0</v>
      </c>
      <c r="AA30" s="1" t="b">
        <f t="shared" si="4"/>
        <v>0</v>
      </c>
    </row>
    <row r="31" spans="1:27" ht="16.2" thickBot="1" x14ac:dyDescent="0.35">
      <c r="A31" s="2"/>
      <c r="B31" s="2"/>
      <c r="C31" s="79"/>
      <c r="D31" s="123">
        <f t="shared" ca="1" si="5"/>
        <v>122</v>
      </c>
      <c r="E31" s="2"/>
      <c r="F31" s="6"/>
      <c r="G31" s="2"/>
      <c r="H31" s="65"/>
      <c r="I31" s="7"/>
      <c r="J31" s="2"/>
      <c r="K31" s="5"/>
      <c r="L31" s="107"/>
      <c r="M31" s="2"/>
      <c r="N31" s="7"/>
      <c r="O31" s="2"/>
      <c r="P31" s="5"/>
      <c r="Q31" s="82"/>
      <c r="R31" s="89"/>
      <c r="S31" s="113"/>
      <c r="T31" s="7"/>
      <c r="U31" s="8"/>
      <c r="V31" s="2"/>
      <c r="Y31" s="1" t="b">
        <f t="shared" si="2"/>
        <v>0</v>
      </c>
      <c r="Z31" s="1" t="b">
        <f t="shared" si="3"/>
        <v>0</v>
      </c>
      <c r="AA31" s="1" t="b">
        <f t="shared" si="4"/>
        <v>0</v>
      </c>
    </row>
    <row r="32" spans="1:27" ht="16.2" thickBot="1" x14ac:dyDescent="0.35">
      <c r="A32" s="2"/>
      <c r="B32" s="2"/>
      <c r="C32" s="79"/>
      <c r="D32" s="123">
        <f t="shared" ca="1" si="5"/>
        <v>122</v>
      </c>
      <c r="E32" s="2"/>
      <c r="F32" s="6"/>
      <c r="G32" s="2"/>
      <c r="H32" s="65"/>
      <c r="I32" s="7"/>
      <c r="J32" s="2"/>
      <c r="K32" s="5"/>
      <c r="L32" s="107"/>
      <c r="M32" s="2"/>
      <c r="N32" s="7"/>
      <c r="O32" s="2"/>
      <c r="P32" s="5"/>
      <c r="Q32" s="82"/>
      <c r="R32" s="89"/>
      <c r="S32" s="113"/>
      <c r="T32" s="7"/>
      <c r="U32" s="8"/>
      <c r="V32" s="2"/>
      <c r="Y32" s="1" t="b">
        <f t="shared" si="2"/>
        <v>0</v>
      </c>
      <c r="Z32" s="1" t="b">
        <f t="shared" si="3"/>
        <v>0</v>
      </c>
      <c r="AA32" s="1" t="b">
        <f t="shared" si="4"/>
        <v>0</v>
      </c>
    </row>
    <row r="33" spans="1:32" ht="16.2" thickBot="1" x14ac:dyDescent="0.35">
      <c r="A33" s="2"/>
      <c r="B33" s="2"/>
      <c r="C33" s="79"/>
      <c r="D33" s="123">
        <f t="shared" ca="1" si="5"/>
        <v>122</v>
      </c>
      <c r="E33" s="2"/>
      <c r="F33" s="6"/>
      <c r="G33" s="2"/>
      <c r="H33" s="65"/>
      <c r="I33" s="7"/>
      <c r="J33" s="2"/>
      <c r="K33" s="5"/>
      <c r="L33" s="107"/>
      <c r="M33" s="2"/>
      <c r="N33" s="7"/>
      <c r="O33" s="2"/>
      <c r="P33" s="5"/>
      <c r="Q33" s="82"/>
      <c r="R33" s="89"/>
      <c r="S33" s="113"/>
      <c r="T33" s="7"/>
      <c r="U33" s="8"/>
      <c r="V33" s="2"/>
      <c r="Y33" s="1" t="b">
        <f t="shared" si="2"/>
        <v>0</v>
      </c>
      <c r="Z33" s="1" t="b">
        <f t="shared" si="3"/>
        <v>0</v>
      </c>
      <c r="AA33" s="1" t="b">
        <f t="shared" si="4"/>
        <v>0</v>
      </c>
    </row>
    <row r="34" spans="1:32" ht="16.2" thickBot="1" x14ac:dyDescent="0.35">
      <c r="A34" s="2"/>
      <c r="B34" s="2"/>
      <c r="C34" s="79"/>
      <c r="D34" s="123">
        <f t="shared" ca="1" si="5"/>
        <v>122</v>
      </c>
      <c r="E34" s="2"/>
      <c r="F34" s="6"/>
      <c r="G34" s="2"/>
      <c r="H34" s="65"/>
      <c r="I34" s="7"/>
      <c r="J34" s="2"/>
      <c r="K34" s="5"/>
      <c r="L34" s="107"/>
      <c r="M34" s="2"/>
      <c r="N34" s="7"/>
      <c r="O34" s="2"/>
      <c r="P34" s="5"/>
      <c r="Q34" s="82"/>
      <c r="R34" s="89"/>
      <c r="S34" s="113"/>
      <c r="T34" s="7"/>
      <c r="U34" s="8"/>
      <c r="V34" s="2"/>
      <c r="Y34" s="1" t="b">
        <f t="shared" si="2"/>
        <v>0</v>
      </c>
      <c r="Z34" s="1" t="b">
        <f t="shared" si="3"/>
        <v>0</v>
      </c>
      <c r="AA34" s="1" t="b">
        <f t="shared" si="4"/>
        <v>0</v>
      </c>
    </row>
    <row r="35" spans="1:32" ht="16.2" thickBot="1" x14ac:dyDescent="0.35">
      <c r="A35" s="2"/>
      <c r="B35" s="2"/>
      <c r="C35" s="79"/>
      <c r="D35" s="123">
        <f t="shared" ca="1" si="5"/>
        <v>122</v>
      </c>
      <c r="E35" s="2"/>
      <c r="F35" s="6"/>
      <c r="G35" s="2"/>
      <c r="H35" s="65"/>
      <c r="I35" s="7"/>
      <c r="J35" s="2"/>
      <c r="K35" s="5"/>
      <c r="L35" s="107"/>
      <c r="M35" s="2"/>
      <c r="N35" s="7"/>
      <c r="O35" s="2"/>
      <c r="P35" s="5"/>
      <c r="Q35" s="82"/>
      <c r="R35" s="89"/>
      <c r="S35" s="113"/>
      <c r="T35" s="7"/>
      <c r="U35" s="8"/>
      <c r="V35" s="2"/>
      <c r="Y35" s="1" t="b">
        <f t="shared" si="2"/>
        <v>0</v>
      </c>
      <c r="Z35" s="1" t="b">
        <f t="shared" si="3"/>
        <v>0</v>
      </c>
      <c r="AA35" s="1" t="b">
        <f t="shared" si="4"/>
        <v>0</v>
      </c>
    </row>
    <row r="36" spans="1:32" ht="16.2" thickBot="1" x14ac:dyDescent="0.35">
      <c r="A36" s="2"/>
      <c r="B36" s="2"/>
      <c r="C36" s="79"/>
      <c r="D36" s="123">
        <f t="shared" ca="1" si="5"/>
        <v>122</v>
      </c>
      <c r="E36" s="2"/>
      <c r="F36" s="6"/>
      <c r="G36" s="2"/>
      <c r="H36" s="65"/>
      <c r="I36" s="7"/>
      <c r="J36" s="2"/>
      <c r="K36" s="5"/>
      <c r="L36" s="107"/>
      <c r="M36" s="2"/>
      <c r="N36" s="7"/>
      <c r="O36" s="2"/>
      <c r="P36" s="5"/>
      <c r="Q36" s="82"/>
      <c r="R36" s="89"/>
      <c r="S36" s="113"/>
      <c r="T36" s="7"/>
      <c r="U36" s="8"/>
      <c r="V36" s="2"/>
      <c r="Y36" s="1" t="b">
        <f t="shared" si="2"/>
        <v>0</v>
      </c>
      <c r="Z36" s="1" t="b">
        <f t="shared" si="3"/>
        <v>0</v>
      </c>
      <c r="AA36" s="1" t="b">
        <f t="shared" si="4"/>
        <v>0</v>
      </c>
    </row>
    <row r="37" spans="1:32" ht="16.2" thickBot="1" x14ac:dyDescent="0.35">
      <c r="A37" s="2"/>
      <c r="B37" s="2"/>
      <c r="C37" s="79"/>
      <c r="D37" s="123">
        <f t="shared" ca="1" si="5"/>
        <v>122</v>
      </c>
      <c r="E37" s="2"/>
      <c r="F37" s="6"/>
      <c r="G37" s="2"/>
      <c r="H37" s="65"/>
      <c r="I37" s="7"/>
      <c r="J37" s="2"/>
      <c r="K37" s="5"/>
      <c r="L37" s="107"/>
      <c r="M37" s="2"/>
      <c r="N37" s="7"/>
      <c r="O37" s="2"/>
      <c r="P37" s="5"/>
      <c r="Q37" s="82"/>
      <c r="R37" s="89"/>
      <c r="S37" s="113"/>
      <c r="T37" s="7"/>
      <c r="U37" s="8"/>
      <c r="V37" s="2"/>
      <c r="Y37" s="1" t="b">
        <f t="shared" si="2"/>
        <v>0</v>
      </c>
      <c r="Z37" s="1" t="b">
        <f t="shared" si="3"/>
        <v>0</v>
      </c>
      <c r="AA37" s="1" t="b">
        <f t="shared" si="4"/>
        <v>0</v>
      </c>
    </row>
    <row r="38" spans="1:32" ht="16.2" thickBot="1" x14ac:dyDescent="0.35">
      <c r="A38" s="2"/>
      <c r="B38" s="2"/>
      <c r="C38" s="79"/>
      <c r="D38" s="123">
        <f t="shared" ca="1" si="5"/>
        <v>122</v>
      </c>
      <c r="E38" s="2"/>
      <c r="F38" s="6"/>
      <c r="G38" s="2"/>
      <c r="H38" s="65"/>
      <c r="I38" s="7"/>
      <c r="J38" s="2"/>
      <c r="K38" s="5"/>
      <c r="L38" s="107"/>
      <c r="M38" s="2"/>
      <c r="N38" s="7"/>
      <c r="O38" s="2"/>
      <c r="P38" s="5"/>
      <c r="Q38" s="82"/>
      <c r="R38" s="89"/>
      <c r="S38" s="113"/>
      <c r="T38" s="7"/>
      <c r="U38" s="8"/>
      <c r="V38" s="2"/>
      <c r="Y38" s="1" t="b">
        <f t="shared" si="2"/>
        <v>0</v>
      </c>
      <c r="Z38" s="1" t="b">
        <f t="shared" si="3"/>
        <v>0</v>
      </c>
      <c r="AA38" s="1" t="b">
        <f t="shared" si="4"/>
        <v>0</v>
      </c>
    </row>
    <row r="39" spans="1:32" ht="16.2" thickBot="1" x14ac:dyDescent="0.35">
      <c r="A39" s="2"/>
      <c r="B39" s="2"/>
      <c r="C39" s="79"/>
      <c r="D39" s="123">
        <f t="shared" ca="1" si="5"/>
        <v>122</v>
      </c>
      <c r="E39" s="2"/>
      <c r="F39" s="6"/>
      <c r="G39" s="2"/>
      <c r="H39" s="65"/>
      <c r="I39" s="7"/>
      <c r="J39" s="2"/>
      <c r="K39" s="5"/>
      <c r="L39" s="107"/>
      <c r="M39" s="2"/>
      <c r="N39" s="7"/>
      <c r="O39" s="2"/>
      <c r="P39" s="5"/>
      <c r="Q39" s="82"/>
      <c r="R39" s="89"/>
      <c r="S39" s="113"/>
      <c r="T39" s="7"/>
      <c r="U39" s="8"/>
      <c r="V39" s="2"/>
      <c r="Y39" s="1" t="b">
        <f t="shared" si="2"/>
        <v>0</v>
      </c>
      <c r="Z39" s="1" t="b">
        <f t="shared" si="3"/>
        <v>0</v>
      </c>
      <c r="AA39" s="1" t="b">
        <f t="shared" si="4"/>
        <v>0</v>
      </c>
    </row>
    <row r="40" spans="1:32" ht="16.2" thickBot="1" x14ac:dyDescent="0.35">
      <c r="A40" s="2"/>
      <c r="B40" s="2"/>
      <c r="C40" s="79"/>
      <c r="D40" s="123">
        <f t="shared" ca="1" si="5"/>
        <v>122</v>
      </c>
      <c r="E40" s="2"/>
      <c r="F40" s="6"/>
      <c r="G40" s="2"/>
      <c r="H40" s="65"/>
      <c r="I40" s="7"/>
      <c r="J40" s="2"/>
      <c r="K40" s="5"/>
      <c r="L40" s="107"/>
      <c r="M40" s="2"/>
      <c r="N40" s="7"/>
      <c r="O40" s="2"/>
      <c r="P40" s="5"/>
      <c r="Q40" s="82"/>
      <c r="R40" s="89"/>
      <c r="S40" s="113"/>
      <c r="T40" s="7"/>
      <c r="U40" s="8"/>
      <c r="V40" s="2"/>
      <c r="Y40" s="1" t="b">
        <f t="shared" si="2"/>
        <v>0</v>
      </c>
      <c r="Z40" s="1" t="b">
        <f t="shared" si="3"/>
        <v>0</v>
      </c>
      <c r="AA40" s="1" t="b">
        <f t="shared" si="4"/>
        <v>0</v>
      </c>
    </row>
    <row r="41" spans="1:32" ht="16.2" thickBot="1" x14ac:dyDescent="0.35">
      <c r="A41" s="2"/>
      <c r="B41" s="2"/>
      <c r="C41" s="79"/>
      <c r="D41" s="123">
        <f t="shared" ca="1" si="5"/>
        <v>122</v>
      </c>
      <c r="E41" s="2"/>
      <c r="F41" s="6"/>
      <c r="G41" s="2"/>
      <c r="H41" s="65"/>
      <c r="I41" s="7"/>
      <c r="J41" s="2"/>
      <c r="K41" s="5"/>
      <c r="L41" s="107"/>
      <c r="M41" s="2"/>
      <c r="N41" s="7"/>
      <c r="O41" s="2"/>
      <c r="P41" s="5"/>
      <c r="Q41" s="82"/>
      <c r="R41" s="89"/>
      <c r="S41" s="113"/>
      <c r="T41" s="7"/>
      <c r="U41" s="8"/>
      <c r="V41" s="2"/>
      <c r="Y41" s="1" t="b">
        <f t="shared" si="2"/>
        <v>0</v>
      </c>
      <c r="Z41" s="1" t="b">
        <f t="shared" si="3"/>
        <v>0</v>
      </c>
      <c r="AA41" s="1" t="b">
        <f t="shared" si="4"/>
        <v>0</v>
      </c>
    </row>
    <row r="42" spans="1:32" ht="16.2" thickBot="1" x14ac:dyDescent="0.35">
      <c r="A42" s="2"/>
      <c r="B42" s="2"/>
      <c r="C42" s="79"/>
      <c r="D42" s="123">
        <f t="shared" ca="1" si="5"/>
        <v>122</v>
      </c>
      <c r="E42" s="2"/>
      <c r="F42" s="6"/>
      <c r="G42" s="2"/>
      <c r="H42" s="65"/>
      <c r="I42" s="7"/>
      <c r="J42" s="2"/>
      <c r="K42" s="5"/>
      <c r="L42" s="107"/>
      <c r="M42" s="2"/>
      <c r="N42" s="7"/>
      <c r="O42" s="2"/>
      <c r="P42" s="5"/>
      <c r="Q42" s="82"/>
      <c r="R42" s="89"/>
      <c r="S42" s="113"/>
      <c r="T42" s="7"/>
      <c r="U42" s="8"/>
      <c r="V42" s="2"/>
      <c r="Y42" s="1" t="b">
        <f t="shared" si="2"/>
        <v>0</v>
      </c>
      <c r="Z42" s="1" t="b">
        <f t="shared" si="3"/>
        <v>0</v>
      </c>
      <c r="AA42" s="1" t="b">
        <f t="shared" si="4"/>
        <v>0</v>
      </c>
    </row>
    <row r="43" spans="1:32" ht="16.2" thickBot="1" x14ac:dyDescent="0.35">
      <c r="A43" s="2"/>
      <c r="B43" s="2"/>
      <c r="C43" s="79"/>
      <c r="D43" s="123">
        <f t="shared" ca="1" si="5"/>
        <v>122</v>
      </c>
      <c r="E43" s="2"/>
      <c r="F43" s="6"/>
      <c r="G43" s="2"/>
      <c r="H43" s="65"/>
      <c r="I43" s="7"/>
      <c r="J43" s="2"/>
      <c r="K43" s="5"/>
      <c r="L43" s="107"/>
      <c r="M43" s="2"/>
      <c r="N43" s="7"/>
      <c r="O43" s="2"/>
      <c r="P43" s="5"/>
      <c r="Q43" s="82"/>
      <c r="R43" s="89"/>
      <c r="S43" s="113"/>
      <c r="T43" s="7"/>
      <c r="U43" s="8"/>
      <c r="V43" s="2"/>
      <c r="Y43" s="1" t="b">
        <f t="shared" si="2"/>
        <v>0</v>
      </c>
      <c r="Z43" s="1" t="b">
        <f t="shared" si="3"/>
        <v>0</v>
      </c>
      <c r="AA43" s="1" t="b">
        <f t="shared" si="4"/>
        <v>0</v>
      </c>
    </row>
    <row r="44" spans="1:32" ht="16.2" thickBot="1" x14ac:dyDescent="0.35">
      <c r="A44" s="2"/>
      <c r="B44" s="2"/>
      <c r="C44" s="79"/>
      <c r="D44" s="123">
        <f t="shared" ca="1" si="5"/>
        <v>122</v>
      </c>
      <c r="E44" s="2"/>
      <c r="F44" s="6"/>
      <c r="G44" s="2"/>
      <c r="H44" s="65"/>
      <c r="I44" s="7"/>
      <c r="J44" s="2"/>
      <c r="K44" s="5"/>
      <c r="L44" s="107"/>
      <c r="M44" s="2"/>
      <c r="N44" s="7"/>
      <c r="O44" s="2"/>
      <c r="P44" s="5"/>
      <c r="Q44" s="82"/>
      <c r="R44" s="89"/>
      <c r="S44" s="113"/>
      <c r="T44" s="7"/>
      <c r="U44" s="8"/>
      <c r="V44" s="2"/>
      <c r="Y44" s="1" t="b">
        <f t="shared" si="2"/>
        <v>0</v>
      </c>
      <c r="Z44" s="1" t="b">
        <f t="shared" si="3"/>
        <v>0</v>
      </c>
      <c r="AA44" s="1" t="b">
        <f t="shared" si="4"/>
        <v>0</v>
      </c>
    </row>
    <row r="45" spans="1:32" ht="16.2" thickBot="1" x14ac:dyDescent="0.35">
      <c r="A45" s="2"/>
      <c r="B45" s="2"/>
      <c r="C45" s="79"/>
      <c r="D45" s="123">
        <f t="shared" ca="1" si="5"/>
        <v>122</v>
      </c>
      <c r="E45" s="2"/>
      <c r="F45" s="6"/>
      <c r="G45" s="2"/>
      <c r="H45" s="65"/>
      <c r="I45" s="7"/>
      <c r="J45" s="2"/>
      <c r="K45" s="5"/>
      <c r="L45" s="107"/>
      <c r="M45" s="2"/>
      <c r="N45" s="7"/>
      <c r="O45" s="2"/>
      <c r="P45" s="5"/>
      <c r="Q45" s="82"/>
      <c r="R45" s="89"/>
      <c r="S45" s="113"/>
      <c r="T45" s="7"/>
      <c r="U45" s="8"/>
      <c r="V45" s="2"/>
      <c r="Y45" s="1" t="b">
        <f t="shared" si="2"/>
        <v>0</v>
      </c>
      <c r="Z45" s="1" t="b">
        <f t="shared" si="3"/>
        <v>0</v>
      </c>
      <c r="AA45" s="1" t="b">
        <f t="shared" si="4"/>
        <v>0</v>
      </c>
      <c r="AF45" s="12"/>
    </row>
    <row r="46" spans="1:32" ht="16.2" thickBot="1" x14ac:dyDescent="0.35">
      <c r="A46" s="2"/>
      <c r="B46" s="2"/>
      <c r="C46" s="79"/>
      <c r="D46" s="123">
        <f t="shared" ca="1" si="5"/>
        <v>122</v>
      </c>
      <c r="E46" s="2"/>
      <c r="F46" s="6"/>
      <c r="G46" s="2"/>
      <c r="H46" s="65"/>
      <c r="I46" s="7"/>
      <c r="J46" s="2"/>
      <c r="K46" s="5"/>
      <c r="L46" s="107"/>
      <c r="M46" s="2"/>
      <c r="N46" s="7"/>
      <c r="O46" s="2"/>
      <c r="P46" s="5"/>
      <c r="Q46" s="82"/>
      <c r="R46" s="89"/>
      <c r="S46" s="113"/>
      <c r="T46" s="7"/>
      <c r="U46" s="8"/>
      <c r="V46" s="2"/>
      <c r="Y46" s="1" t="b">
        <f t="shared" si="2"/>
        <v>0</v>
      </c>
      <c r="Z46" s="1" t="b">
        <f t="shared" si="3"/>
        <v>0</v>
      </c>
      <c r="AA46" s="1" t="b">
        <f t="shared" si="4"/>
        <v>0</v>
      </c>
      <c r="AF46" s="12" t="s">
        <v>16</v>
      </c>
    </row>
    <row r="47" spans="1:32" ht="16.2" thickBot="1" x14ac:dyDescent="0.35">
      <c r="A47" s="2"/>
      <c r="B47" s="2"/>
      <c r="C47" s="79"/>
      <c r="D47" s="123">
        <f t="shared" ca="1" si="5"/>
        <v>122</v>
      </c>
      <c r="E47" s="2"/>
      <c r="F47" s="6"/>
      <c r="G47" s="2"/>
      <c r="H47" s="65"/>
      <c r="I47" s="7"/>
      <c r="J47" s="2"/>
      <c r="K47" s="5"/>
      <c r="L47" s="107"/>
      <c r="M47" s="2"/>
      <c r="N47" s="7"/>
      <c r="O47" s="2"/>
      <c r="P47" s="5"/>
      <c r="Q47" s="82"/>
      <c r="R47" s="89"/>
      <c r="S47" s="113"/>
      <c r="T47" s="7"/>
      <c r="U47" s="8"/>
      <c r="V47" s="2"/>
      <c r="Y47" s="1" t="b">
        <f t="shared" si="2"/>
        <v>0</v>
      </c>
      <c r="Z47" s="1" t="b">
        <f t="shared" si="3"/>
        <v>0</v>
      </c>
      <c r="AA47" s="1" t="b">
        <f t="shared" si="4"/>
        <v>0</v>
      </c>
      <c r="AF47" s="12" t="s">
        <v>17</v>
      </c>
    </row>
    <row r="48" spans="1:32" ht="16.2" thickBot="1" x14ac:dyDescent="0.35">
      <c r="A48" s="2"/>
      <c r="B48" s="2"/>
      <c r="C48" s="79"/>
      <c r="D48" s="123">
        <f t="shared" ca="1" si="5"/>
        <v>122</v>
      </c>
      <c r="E48" s="2"/>
      <c r="F48" s="6"/>
      <c r="G48" s="2"/>
      <c r="H48" s="65"/>
      <c r="I48" s="7"/>
      <c r="J48" s="2"/>
      <c r="K48" s="5"/>
      <c r="L48" s="107"/>
      <c r="M48" s="2"/>
      <c r="N48" s="7"/>
      <c r="O48" s="2"/>
      <c r="P48" s="5"/>
      <c r="Q48" s="82"/>
      <c r="R48" s="89"/>
      <c r="S48" s="113"/>
      <c r="T48" s="7"/>
      <c r="U48" s="8"/>
      <c r="V48" s="2"/>
      <c r="Y48" s="1" t="b">
        <f t="shared" si="2"/>
        <v>0</v>
      </c>
      <c r="Z48" s="1" t="b">
        <f t="shared" si="3"/>
        <v>0</v>
      </c>
      <c r="AA48" s="1" t="b">
        <f t="shared" si="4"/>
        <v>0</v>
      </c>
    </row>
    <row r="49" spans="1:32" ht="16.2" thickBot="1" x14ac:dyDescent="0.35">
      <c r="A49" s="2"/>
      <c r="B49" s="2"/>
      <c r="C49" s="79"/>
      <c r="D49" s="123">
        <f t="shared" ca="1" si="5"/>
        <v>122</v>
      </c>
      <c r="E49" s="2"/>
      <c r="F49" s="6"/>
      <c r="G49" s="2"/>
      <c r="H49" s="65"/>
      <c r="I49" s="7"/>
      <c r="J49" s="2"/>
      <c r="K49" s="5"/>
      <c r="L49" s="107"/>
      <c r="M49" s="2"/>
      <c r="N49" s="7"/>
      <c r="O49" s="2"/>
      <c r="P49" s="5"/>
      <c r="Q49" s="82"/>
      <c r="R49" s="89"/>
      <c r="S49" s="113"/>
      <c r="T49" s="7"/>
      <c r="U49" s="8"/>
      <c r="V49" s="2"/>
      <c r="Y49" s="1" t="b">
        <f t="shared" si="2"/>
        <v>0</v>
      </c>
      <c r="Z49" s="1" t="b">
        <f t="shared" si="3"/>
        <v>0</v>
      </c>
      <c r="AA49" s="1" t="b">
        <f t="shared" si="4"/>
        <v>0</v>
      </c>
      <c r="AF49" s="12" t="s">
        <v>18</v>
      </c>
    </row>
    <row r="50" spans="1:32" ht="16.2" thickBot="1" x14ac:dyDescent="0.35">
      <c r="A50" s="2"/>
      <c r="B50" s="2"/>
      <c r="C50" s="79"/>
      <c r="D50" s="123">
        <f t="shared" ca="1" si="5"/>
        <v>122</v>
      </c>
      <c r="E50" s="2"/>
      <c r="F50" s="6"/>
      <c r="G50" s="2"/>
      <c r="H50" s="65"/>
      <c r="I50" s="7"/>
      <c r="J50" s="2"/>
      <c r="K50" s="5"/>
      <c r="L50" s="107"/>
      <c r="M50" s="2"/>
      <c r="N50" s="7"/>
      <c r="O50" s="2"/>
      <c r="P50" s="5"/>
      <c r="Q50" s="82"/>
      <c r="R50" s="89"/>
      <c r="S50" s="113"/>
      <c r="T50" s="7"/>
      <c r="U50" s="8"/>
      <c r="V50" s="2"/>
      <c r="Y50" s="1" t="b">
        <f t="shared" si="2"/>
        <v>0</v>
      </c>
      <c r="Z50" s="1" t="b">
        <f t="shared" si="3"/>
        <v>0</v>
      </c>
      <c r="AA50" s="1" t="b">
        <f t="shared" si="4"/>
        <v>0</v>
      </c>
      <c r="AF50" s="12" t="s">
        <v>19</v>
      </c>
    </row>
    <row r="51" spans="1:32" ht="16.2" thickBot="1" x14ac:dyDescent="0.35">
      <c r="A51" s="2"/>
      <c r="B51" s="2"/>
      <c r="C51" s="79"/>
      <c r="D51" s="123">
        <f t="shared" ca="1" si="5"/>
        <v>122</v>
      </c>
      <c r="E51" s="2"/>
      <c r="F51" s="6"/>
      <c r="G51" s="2"/>
      <c r="H51" s="65"/>
      <c r="I51" s="7"/>
      <c r="J51" s="2"/>
      <c r="K51" s="5"/>
      <c r="L51" s="107"/>
      <c r="M51" s="2"/>
      <c r="N51" s="7"/>
      <c r="O51" s="2"/>
      <c r="P51" s="5"/>
      <c r="Q51" s="82"/>
      <c r="R51" s="89"/>
      <c r="S51" s="113"/>
      <c r="T51" s="7"/>
      <c r="U51" s="8"/>
      <c r="V51" s="2"/>
      <c r="Y51" s="1" t="b">
        <f t="shared" si="2"/>
        <v>0</v>
      </c>
      <c r="Z51" s="1" t="b">
        <f t="shared" si="3"/>
        <v>0</v>
      </c>
      <c r="AA51" s="1" t="b">
        <f t="shared" si="4"/>
        <v>0</v>
      </c>
      <c r="AF51" s="12" t="s">
        <v>20</v>
      </c>
    </row>
    <row r="52" spans="1:32" ht="16.2" thickBot="1" x14ac:dyDescent="0.35">
      <c r="A52" s="2"/>
      <c r="B52" s="2"/>
      <c r="C52" s="79"/>
      <c r="D52" s="123">
        <f t="shared" ca="1" si="5"/>
        <v>122</v>
      </c>
      <c r="E52" s="2"/>
      <c r="F52" s="6"/>
      <c r="G52" s="2"/>
      <c r="H52" s="65"/>
      <c r="I52" s="7"/>
      <c r="J52" s="2"/>
      <c r="K52" s="5"/>
      <c r="L52" s="107"/>
      <c r="M52" s="2"/>
      <c r="N52" s="7"/>
      <c r="O52" s="2"/>
      <c r="P52" s="5"/>
      <c r="Q52" s="82"/>
      <c r="R52" s="89"/>
      <c r="S52" s="113"/>
      <c r="T52" s="7"/>
      <c r="U52" s="8"/>
      <c r="V52" s="2"/>
      <c r="Y52" s="1" t="b">
        <f t="shared" si="2"/>
        <v>0</v>
      </c>
      <c r="Z52" s="1" t="b">
        <f t="shared" si="3"/>
        <v>0</v>
      </c>
      <c r="AA52" s="1" t="b">
        <f t="shared" si="4"/>
        <v>0</v>
      </c>
    </row>
    <row r="53" spans="1:32" ht="16.2" thickBot="1" x14ac:dyDescent="0.35">
      <c r="A53" s="2"/>
      <c r="B53" s="2"/>
      <c r="C53" s="79"/>
      <c r="D53" s="123">
        <f t="shared" ca="1" si="5"/>
        <v>122</v>
      </c>
      <c r="E53" s="2"/>
      <c r="F53" s="6"/>
      <c r="G53" s="2"/>
      <c r="H53" s="65"/>
      <c r="I53" s="7"/>
      <c r="J53" s="2"/>
      <c r="K53" s="5"/>
      <c r="L53" s="107"/>
      <c r="M53" s="2"/>
      <c r="N53" s="7"/>
      <c r="O53" s="2"/>
      <c r="P53" s="5"/>
      <c r="Q53" s="82"/>
      <c r="R53" s="89"/>
      <c r="S53" s="113"/>
      <c r="T53" s="7"/>
      <c r="U53" s="8"/>
      <c r="V53" s="2"/>
      <c r="Y53" s="1" t="b">
        <f t="shared" si="2"/>
        <v>0</v>
      </c>
      <c r="Z53" s="1" t="b">
        <f t="shared" si="3"/>
        <v>0</v>
      </c>
      <c r="AA53" s="1" t="b">
        <f t="shared" si="4"/>
        <v>0</v>
      </c>
    </row>
    <row r="54" spans="1:32" ht="16.2" thickBot="1" x14ac:dyDescent="0.35">
      <c r="A54" s="2"/>
      <c r="B54" s="2"/>
      <c r="C54" s="79"/>
      <c r="D54" s="123">
        <f t="shared" ca="1" si="5"/>
        <v>122</v>
      </c>
      <c r="E54" s="2"/>
      <c r="F54" s="6"/>
      <c r="G54" s="2"/>
      <c r="H54" s="65"/>
      <c r="I54" s="7"/>
      <c r="J54" s="2"/>
      <c r="K54" s="5"/>
      <c r="L54" s="107"/>
      <c r="M54" s="2"/>
      <c r="N54" s="7"/>
      <c r="O54" s="2"/>
      <c r="P54" s="5"/>
      <c r="Q54" s="82"/>
      <c r="R54" s="89"/>
      <c r="S54" s="113"/>
      <c r="T54" s="7"/>
      <c r="U54" s="8"/>
      <c r="V54" s="2"/>
      <c r="Y54" s="1" t="b">
        <f t="shared" si="2"/>
        <v>0</v>
      </c>
      <c r="Z54" s="1" t="b">
        <f t="shared" si="3"/>
        <v>0</v>
      </c>
      <c r="AA54" s="1" t="b">
        <f t="shared" si="4"/>
        <v>0</v>
      </c>
    </row>
    <row r="55" spans="1:32" ht="16.2" thickBot="1" x14ac:dyDescent="0.35">
      <c r="A55" s="2"/>
      <c r="B55" s="2"/>
      <c r="C55" s="79"/>
      <c r="D55" s="123">
        <f t="shared" ca="1" si="5"/>
        <v>122</v>
      </c>
      <c r="E55" s="2"/>
      <c r="F55" s="6"/>
      <c r="G55" s="2"/>
      <c r="H55" s="65"/>
      <c r="I55" s="7"/>
      <c r="J55" s="2"/>
      <c r="K55" s="5"/>
      <c r="L55" s="107"/>
      <c r="M55" s="2"/>
      <c r="N55" s="7"/>
      <c r="O55" s="2"/>
      <c r="P55" s="5"/>
      <c r="Q55" s="82"/>
      <c r="R55" s="89"/>
      <c r="S55" s="113"/>
      <c r="T55" s="7"/>
      <c r="U55" s="8"/>
      <c r="V55" s="2"/>
      <c r="Y55" s="1" t="b">
        <f t="shared" si="2"/>
        <v>0</v>
      </c>
      <c r="Z55" s="1" t="b">
        <f t="shared" si="3"/>
        <v>0</v>
      </c>
      <c r="AA55" s="1" t="b">
        <f t="shared" si="4"/>
        <v>0</v>
      </c>
    </row>
    <row r="56" spans="1:32" ht="16.2" thickBot="1" x14ac:dyDescent="0.35">
      <c r="A56" s="2"/>
      <c r="B56" s="2"/>
      <c r="C56" s="79"/>
      <c r="D56" s="123">
        <f t="shared" ca="1" si="5"/>
        <v>122</v>
      </c>
      <c r="E56" s="2"/>
      <c r="F56" s="6"/>
      <c r="G56" s="2"/>
      <c r="H56" s="65"/>
      <c r="I56" s="7"/>
      <c r="J56" s="2"/>
      <c r="K56" s="5"/>
      <c r="L56" s="107"/>
      <c r="M56" s="2"/>
      <c r="N56" s="7"/>
      <c r="O56" s="2"/>
      <c r="P56" s="5"/>
      <c r="Q56" s="82"/>
      <c r="R56" s="89"/>
      <c r="S56" s="113"/>
      <c r="T56" s="7"/>
      <c r="U56" s="8"/>
      <c r="V56" s="2"/>
      <c r="Y56" s="1" t="b">
        <f t="shared" si="2"/>
        <v>0</v>
      </c>
      <c r="Z56" s="1" t="b">
        <f t="shared" si="3"/>
        <v>0</v>
      </c>
      <c r="AA56" s="1" t="b">
        <f t="shared" si="4"/>
        <v>0</v>
      </c>
    </row>
    <row r="57" spans="1:32" ht="16.2" thickBot="1" x14ac:dyDescent="0.35">
      <c r="A57" s="2"/>
      <c r="B57" s="2"/>
      <c r="C57" s="79"/>
      <c r="D57" s="123">
        <f t="shared" ca="1" si="5"/>
        <v>122</v>
      </c>
      <c r="E57" s="2"/>
      <c r="F57" s="6"/>
      <c r="G57" s="2"/>
      <c r="H57" s="65"/>
      <c r="I57" s="7"/>
      <c r="J57" s="2"/>
      <c r="K57" s="5"/>
      <c r="L57" s="107"/>
      <c r="M57" s="2"/>
      <c r="N57" s="7"/>
      <c r="O57" s="2"/>
      <c r="P57" s="5"/>
      <c r="Q57" s="82"/>
      <c r="R57" s="89"/>
      <c r="S57" s="113"/>
      <c r="T57" s="7"/>
      <c r="U57" s="8"/>
      <c r="V57" s="2"/>
      <c r="Y57" s="1" t="b">
        <f t="shared" si="2"/>
        <v>0</v>
      </c>
      <c r="Z57" s="1" t="b">
        <f t="shared" si="3"/>
        <v>0</v>
      </c>
      <c r="AA57" s="1" t="b">
        <f t="shared" si="4"/>
        <v>0</v>
      </c>
    </row>
    <row r="58" spans="1:32" ht="16.2" thickBot="1" x14ac:dyDescent="0.35">
      <c r="A58" s="2"/>
      <c r="B58" s="2"/>
      <c r="C58" s="79"/>
      <c r="D58" s="123">
        <f t="shared" ca="1" si="5"/>
        <v>122</v>
      </c>
      <c r="E58" s="2"/>
      <c r="F58" s="6"/>
      <c r="G58" s="2"/>
      <c r="H58" s="65"/>
      <c r="I58" s="7"/>
      <c r="J58" s="2"/>
      <c r="K58" s="5"/>
      <c r="L58" s="107"/>
      <c r="M58" s="2"/>
      <c r="N58" s="7"/>
      <c r="O58" s="2"/>
      <c r="P58" s="5"/>
      <c r="Q58" s="82"/>
      <c r="R58" s="89"/>
      <c r="S58" s="113"/>
      <c r="T58" s="7"/>
      <c r="U58" s="8"/>
      <c r="V58" s="2"/>
      <c r="Y58" s="1" t="b">
        <f t="shared" si="2"/>
        <v>0</v>
      </c>
      <c r="Z58" s="1" t="b">
        <f t="shared" si="3"/>
        <v>0</v>
      </c>
      <c r="AA58" s="1" t="b">
        <f t="shared" si="4"/>
        <v>0</v>
      </c>
    </row>
    <row r="59" spans="1:32" ht="16.2" thickBot="1" x14ac:dyDescent="0.35">
      <c r="A59" s="2"/>
      <c r="B59" s="2"/>
      <c r="C59" s="79"/>
      <c r="D59" s="123">
        <f t="shared" ca="1" si="5"/>
        <v>122</v>
      </c>
      <c r="E59" s="2"/>
      <c r="F59" s="6"/>
      <c r="G59" s="2"/>
      <c r="H59" s="65"/>
      <c r="I59" s="7"/>
      <c r="J59" s="2"/>
      <c r="K59" s="5"/>
      <c r="L59" s="107"/>
      <c r="M59" s="2"/>
      <c r="N59" s="7"/>
      <c r="O59" s="2"/>
      <c r="P59" s="5"/>
      <c r="Q59" s="82"/>
      <c r="R59" s="89"/>
      <c r="S59" s="113"/>
      <c r="T59" s="7"/>
      <c r="U59" s="8"/>
      <c r="V59" s="2"/>
      <c r="Y59" s="1" t="b">
        <f t="shared" si="2"/>
        <v>0</v>
      </c>
      <c r="Z59" s="1" t="b">
        <f t="shared" si="3"/>
        <v>0</v>
      </c>
      <c r="AA59" s="1" t="b">
        <f t="shared" si="4"/>
        <v>0</v>
      </c>
    </row>
    <row r="60" spans="1:32" ht="16.2" thickBot="1" x14ac:dyDescent="0.35">
      <c r="A60" s="2"/>
      <c r="B60" s="2"/>
      <c r="C60" s="79"/>
      <c r="D60" s="123">
        <f t="shared" ca="1" si="5"/>
        <v>122</v>
      </c>
      <c r="E60" s="2"/>
      <c r="F60" s="6"/>
      <c r="G60" s="2"/>
      <c r="H60" s="65"/>
      <c r="I60" s="7"/>
      <c r="J60" s="2"/>
      <c r="K60" s="5"/>
      <c r="L60" s="107"/>
      <c r="M60" s="2"/>
      <c r="N60" s="7"/>
      <c r="O60" s="2"/>
      <c r="P60" s="5"/>
      <c r="Q60" s="82"/>
      <c r="R60" s="89"/>
      <c r="S60" s="113"/>
      <c r="T60" s="7"/>
      <c r="U60" s="8"/>
      <c r="V60" s="2"/>
      <c r="Y60" s="1" t="b">
        <f t="shared" si="2"/>
        <v>0</v>
      </c>
      <c r="Z60" s="1" t="b">
        <f t="shared" si="3"/>
        <v>0</v>
      </c>
      <c r="AA60" s="1" t="b">
        <f t="shared" si="4"/>
        <v>0</v>
      </c>
    </row>
    <row r="61" spans="1:32" ht="16.2" thickBot="1" x14ac:dyDescent="0.35">
      <c r="A61" s="2"/>
      <c r="B61" s="2"/>
      <c r="C61" s="79"/>
      <c r="D61" s="123">
        <f t="shared" ca="1" si="5"/>
        <v>122</v>
      </c>
      <c r="E61" s="2"/>
      <c r="F61" s="6"/>
      <c r="G61" s="2"/>
      <c r="H61" s="65"/>
      <c r="I61" s="7"/>
      <c r="J61" s="2"/>
      <c r="K61" s="5"/>
      <c r="L61" s="107"/>
      <c r="M61" s="2"/>
      <c r="N61" s="7"/>
      <c r="O61" s="2"/>
      <c r="P61" s="5"/>
      <c r="Q61" s="82"/>
      <c r="R61" s="89"/>
      <c r="S61" s="113"/>
      <c r="T61" s="7"/>
      <c r="U61" s="8"/>
      <c r="V61" s="2"/>
      <c r="Y61" s="1" t="b">
        <f t="shared" si="2"/>
        <v>0</v>
      </c>
      <c r="Z61" s="1" t="b">
        <f t="shared" si="3"/>
        <v>0</v>
      </c>
      <c r="AA61" s="1" t="b">
        <f t="shared" si="4"/>
        <v>0</v>
      </c>
    </row>
    <row r="62" spans="1:32" ht="16.2" thickBot="1" x14ac:dyDescent="0.35">
      <c r="A62" s="2"/>
      <c r="B62" s="2"/>
      <c r="C62" s="79"/>
      <c r="D62" s="123">
        <f t="shared" ca="1" si="5"/>
        <v>122</v>
      </c>
      <c r="E62" s="2"/>
      <c r="F62" s="6"/>
      <c r="G62" s="2"/>
      <c r="H62" s="65"/>
      <c r="I62" s="7"/>
      <c r="J62" s="2"/>
      <c r="K62" s="5"/>
      <c r="L62" s="107"/>
      <c r="M62" s="2"/>
      <c r="N62" s="7"/>
      <c r="O62" s="2"/>
      <c r="P62" s="5"/>
      <c r="Q62" s="82"/>
      <c r="R62" s="89"/>
      <c r="S62" s="113"/>
      <c r="T62" s="7"/>
      <c r="U62" s="8"/>
      <c r="V62" s="2"/>
      <c r="Y62" s="1" t="b">
        <f t="shared" si="2"/>
        <v>0</v>
      </c>
      <c r="Z62" s="1" t="b">
        <f t="shared" si="3"/>
        <v>0</v>
      </c>
      <c r="AA62" s="1" t="b">
        <f t="shared" si="4"/>
        <v>0</v>
      </c>
    </row>
    <row r="63" spans="1:32" ht="16.2" thickBot="1" x14ac:dyDescent="0.35">
      <c r="A63" s="2"/>
      <c r="B63" s="2"/>
      <c r="C63" s="79"/>
      <c r="D63" s="123">
        <f t="shared" ca="1" si="5"/>
        <v>122</v>
      </c>
      <c r="E63" s="2"/>
      <c r="F63" s="6"/>
      <c r="G63" s="2"/>
      <c r="H63" s="65"/>
      <c r="I63" s="7"/>
      <c r="J63" s="2"/>
      <c r="K63" s="5"/>
      <c r="L63" s="107"/>
      <c r="M63" s="2"/>
      <c r="N63" s="7"/>
      <c r="O63" s="2"/>
      <c r="P63" s="5"/>
      <c r="Q63" s="82"/>
      <c r="R63" s="89"/>
      <c r="S63" s="113"/>
      <c r="T63" s="7"/>
      <c r="U63" s="8"/>
      <c r="V63" s="2"/>
      <c r="Y63" s="1" t="b">
        <f t="shared" si="2"/>
        <v>0</v>
      </c>
      <c r="Z63" s="1" t="b">
        <f t="shared" si="3"/>
        <v>0</v>
      </c>
      <c r="AA63" s="1" t="b">
        <f t="shared" si="4"/>
        <v>0</v>
      </c>
    </row>
    <row r="64" spans="1:32" ht="16.2" thickBot="1" x14ac:dyDescent="0.35">
      <c r="A64" s="2"/>
      <c r="B64" s="2"/>
      <c r="C64" s="79"/>
      <c r="D64" s="123">
        <f t="shared" ca="1" si="5"/>
        <v>122</v>
      </c>
      <c r="E64" s="2"/>
      <c r="F64" s="6"/>
      <c r="G64" s="2"/>
      <c r="H64" s="65"/>
      <c r="I64" s="7"/>
      <c r="J64" s="2"/>
      <c r="K64" s="5"/>
      <c r="L64" s="107"/>
      <c r="M64" s="2"/>
      <c r="N64" s="7"/>
      <c r="O64" s="2"/>
      <c r="P64" s="5"/>
      <c r="Q64" s="82"/>
      <c r="R64" s="89"/>
      <c r="S64" s="113"/>
      <c r="T64" s="7"/>
      <c r="U64" s="8"/>
      <c r="V64" s="2"/>
      <c r="Y64" s="1" t="b">
        <f t="shared" si="2"/>
        <v>0</v>
      </c>
      <c r="Z64" s="1" t="b">
        <f t="shared" si="3"/>
        <v>0</v>
      </c>
      <c r="AA64" s="1" t="b">
        <f t="shared" si="4"/>
        <v>0</v>
      </c>
    </row>
    <row r="65" spans="1:27" ht="16.2" thickBot="1" x14ac:dyDescent="0.35">
      <c r="A65" s="2"/>
      <c r="B65" s="2"/>
      <c r="C65" s="79"/>
      <c r="D65" s="123">
        <f t="shared" ca="1" si="5"/>
        <v>122</v>
      </c>
      <c r="E65" s="2"/>
      <c r="F65" s="6"/>
      <c r="G65" s="2"/>
      <c r="H65" s="65"/>
      <c r="I65" s="7"/>
      <c r="J65" s="2"/>
      <c r="K65" s="5"/>
      <c r="L65" s="107"/>
      <c r="M65" s="2"/>
      <c r="N65" s="7"/>
      <c r="O65" s="2"/>
      <c r="P65" s="5"/>
      <c r="Q65" s="82"/>
      <c r="R65" s="89"/>
      <c r="S65" s="113"/>
      <c r="T65" s="7"/>
      <c r="U65" s="8"/>
      <c r="V65" s="2"/>
      <c r="Y65" s="1" t="b">
        <f t="shared" si="2"/>
        <v>0</v>
      </c>
      <c r="Z65" s="1" t="b">
        <f t="shared" si="3"/>
        <v>0</v>
      </c>
      <c r="AA65" s="1" t="b">
        <f t="shared" si="4"/>
        <v>0</v>
      </c>
    </row>
    <row r="66" spans="1:27" ht="16.2" thickBot="1" x14ac:dyDescent="0.35">
      <c r="A66" s="2"/>
      <c r="B66" s="2"/>
      <c r="C66" s="79"/>
      <c r="D66" s="123">
        <f t="shared" ca="1" si="5"/>
        <v>122</v>
      </c>
      <c r="E66" s="2"/>
      <c r="F66" s="6"/>
      <c r="G66" s="2"/>
      <c r="H66" s="65"/>
      <c r="I66" s="7"/>
      <c r="J66" s="2"/>
      <c r="K66" s="5"/>
      <c r="L66" s="107"/>
      <c r="M66" s="2"/>
      <c r="N66" s="7"/>
      <c r="O66" s="2"/>
      <c r="P66" s="5"/>
      <c r="Q66" s="82"/>
      <c r="R66" s="89"/>
      <c r="S66" s="113"/>
      <c r="T66" s="7"/>
      <c r="U66" s="8"/>
      <c r="V66" s="2"/>
      <c r="Y66" s="1" t="b">
        <f t="shared" si="2"/>
        <v>0</v>
      </c>
      <c r="Z66" s="1" t="b">
        <f t="shared" si="3"/>
        <v>0</v>
      </c>
      <c r="AA66" s="1" t="b">
        <f t="shared" si="4"/>
        <v>0</v>
      </c>
    </row>
    <row r="67" spans="1:27" ht="16.2" thickBot="1" x14ac:dyDescent="0.35">
      <c r="A67" s="2"/>
      <c r="B67" s="2"/>
      <c r="C67" s="79"/>
      <c r="D67" s="123">
        <f t="shared" ca="1" si="5"/>
        <v>122</v>
      </c>
      <c r="E67" s="2"/>
      <c r="F67" s="6"/>
      <c r="G67" s="2"/>
      <c r="H67" s="65"/>
      <c r="I67" s="7"/>
      <c r="J67" s="2"/>
      <c r="K67" s="5"/>
      <c r="L67" s="107"/>
      <c r="M67" s="2"/>
      <c r="N67" s="7"/>
      <c r="O67" s="2"/>
      <c r="P67" s="5"/>
      <c r="Q67" s="82"/>
      <c r="R67" s="89"/>
      <c r="S67" s="113"/>
      <c r="T67" s="7"/>
      <c r="U67" s="8"/>
      <c r="V67" s="2"/>
      <c r="Y67" s="1" t="b">
        <f t="shared" si="2"/>
        <v>0</v>
      </c>
      <c r="Z67" s="1" t="b">
        <f t="shared" si="3"/>
        <v>0</v>
      </c>
      <c r="AA67" s="1" t="b">
        <f t="shared" si="4"/>
        <v>0</v>
      </c>
    </row>
    <row r="68" spans="1:27" ht="16.2" thickBot="1" x14ac:dyDescent="0.35">
      <c r="A68" s="2"/>
      <c r="B68" s="2"/>
      <c r="C68" s="79"/>
      <c r="D68" s="123">
        <f t="shared" ca="1" si="5"/>
        <v>122</v>
      </c>
      <c r="E68" s="2"/>
      <c r="F68" s="6"/>
      <c r="G68" s="2"/>
      <c r="H68" s="65"/>
      <c r="I68" s="7"/>
      <c r="J68" s="2"/>
      <c r="K68" s="5"/>
      <c r="L68" s="107"/>
      <c r="M68" s="2"/>
      <c r="N68" s="7"/>
      <c r="O68" s="2"/>
      <c r="P68" s="5"/>
      <c r="Q68" s="82"/>
      <c r="R68" s="89"/>
      <c r="S68" s="113"/>
      <c r="T68" s="7"/>
      <c r="U68" s="8"/>
      <c r="V68" s="2"/>
      <c r="Y68" s="1" t="b">
        <f t="shared" si="2"/>
        <v>0</v>
      </c>
      <c r="Z68" s="1" t="b">
        <f t="shared" si="3"/>
        <v>0</v>
      </c>
      <c r="AA68" s="1" t="b">
        <f t="shared" si="4"/>
        <v>0</v>
      </c>
    </row>
    <row r="69" spans="1:27" ht="16.2" thickBot="1" x14ac:dyDescent="0.35">
      <c r="A69" s="2"/>
      <c r="B69" s="2"/>
      <c r="C69" s="79"/>
      <c r="D69" s="123">
        <f t="shared" ca="1" si="5"/>
        <v>122</v>
      </c>
      <c r="E69" s="2"/>
      <c r="F69" s="6"/>
      <c r="G69" s="2"/>
      <c r="H69" s="65"/>
      <c r="I69" s="7"/>
      <c r="J69" s="2"/>
      <c r="K69" s="5"/>
      <c r="L69" s="107"/>
      <c r="M69" s="2"/>
      <c r="N69" s="7"/>
      <c r="O69" s="2"/>
      <c r="P69" s="5"/>
      <c r="Q69" s="82"/>
      <c r="R69" s="89"/>
      <c r="S69" s="113"/>
      <c r="T69" s="7"/>
      <c r="U69" s="8"/>
      <c r="V69" s="2"/>
      <c r="Y69" s="1" t="b">
        <f t="shared" ref="Y69:Y100" si="6">IF(H69="Yes", IF(J69="Yes", K69, 0))</f>
        <v>0</v>
      </c>
      <c r="Z69" s="1" t="b">
        <f t="shared" ref="Z69:Z100" si="7" xml:space="preserve"> IF(H69="Yes", IF(J69="No", I69, 0))</f>
        <v>0</v>
      </c>
      <c r="AA69" s="1" t="b">
        <f t="shared" ref="AA69:AA100" si="8">IF(Y69=0, Z69, Y69)</f>
        <v>0</v>
      </c>
    </row>
    <row r="70" spans="1:27" ht="16.2" thickBot="1" x14ac:dyDescent="0.35">
      <c r="A70" s="2"/>
      <c r="B70" s="2"/>
      <c r="C70" s="79"/>
      <c r="D70" s="123">
        <f t="shared" ca="1" si="5"/>
        <v>122</v>
      </c>
      <c r="E70" s="2"/>
      <c r="F70" s="6"/>
      <c r="G70" s="2"/>
      <c r="H70" s="65"/>
      <c r="I70" s="7"/>
      <c r="J70" s="2"/>
      <c r="K70" s="5"/>
      <c r="L70" s="107"/>
      <c r="M70" s="2"/>
      <c r="N70" s="7"/>
      <c r="O70" s="2"/>
      <c r="P70" s="5"/>
      <c r="Q70" s="82"/>
      <c r="R70" s="89"/>
      <c r="S70" s="113"/>
      <c r="T70" s="7"/>
      <c r="U70" s="8"/>
      <c r="V70" s="2"/>
      <c r="Y70" s="1" t="b">
        <f t="shared" si="6"/>
        <v>0</v>
      </c>
      <c r="Z70" s="1" t="b">
        <f t="shared" si="7"/>
        <v>0</v>
      </c>
      <c r="AA70" s="1" t="b">
        <f t="shared" si="8"/>
        <v>0</v>
      </c>
    </row>
    <row r="71" spans="1:27" ht="16.2" thickBot="1" x14ac:dyDescent="0.35">
      <c r="A71" s="2"/>
      <c r="B71" s="2"/>
      <c r="C71" s="79"/>
      <c r="D71" s="123">
        <f t="shared" ca="1" si="5"/>
        <v>122</v>
      </c>
      <c r="E71" s="2"/>
      <c r="F71" s="6"/>
      <c r="G71" s="2"/>
      <c r="H71" s="65"/>
      <c r="I71" s="7"/>
      <c r="J71" s="2"/>
      <c r="K71" s="5"/>
      <c r="L71" s="107"/>
      <c r="M71" s="2"/>
      <c r="N71" s="7"/>
      <c r="O71" s="2"/>
      <c r="P71" s="5"/>
      <c r="Q71" s="82"/>
      <c r="R71" s="89"/>
      <c r="S71" s="113"/>
      <c r="T71" s="7"/>
      <c r="U71" s="8"/>
      <c r="V71" s="2"/>
      <c r="Y71" s="1" t="b">
        <f t="shared" si="6"/>
        <v>0</v>
      </c>
      <c r="Z71" s="1" t="b">
        <f t="shared" si="7"/>
        <v>0</v>
      </c>
      <c r="AA71" s="1" t="b">
        <f t="shared" si="8"/>
        <v>0</v>
      </c>
    </row>
    <row r="72" spans="1:27" ht="16.2" thickBot="1" x14ac:dyDescent="0.35">
      <c r="A72" s="2"/>
      <c r="B72" s="2"/>
      <c r="C72" s="79"/>
      <c r="D72" s="123">
        <f t="shared" ca="1" si="5"/>
        <v>122</v>
      </c>
      <c r="E72" s="2"/>
      <c r="F72" s="6"/>
      <c r="G72" s="2"/>
      <c r="H72" s="65"/>
      <c r="I72" s="7"/>
      <c r="J72" s="2"/>
      <c r="K72" s="5"/>
      <c r="L72" s="107"/>
      <c r="M72" s="2"/>
      <c r="N72" s="7"/>
      <c r="O72" s="2"/>
      <c r="P72" s="5"/>
      <c r="Q72" s="82"/>
      <c r="R72" s="89"/>
      <c r="S72" s="113"/>
      <c r="T72" s="7"/>
      <c r="U72" s="8"/>
      <c r="V72" s="2"/>
      <c r="Y72" s="1" t="b">
        <f t="shared" si="6"/>
        <v>0</v>
      </c>
      <c r="Z72" s="1" t="b">
        <f t="shared" si="7"/>
        <v>0</v>
      </c>
      <c r="AA72" s="1" t="b">
        <f t="shared" si="8"/>
        <v>0</v>
      </c>
    </row>
    <row r="73" spans="1:27" ht="16.2" thickBot="1" x14ac:dyDescent="0.35">
      <c r="A73" s="2"/>
      <c r="B73" s="2"/>
      <c r="C73" s="79"/>
      <c r="D73" s="123">
        <f t="shared" ref="D73:D100" ca="1" si="9">ROUNDDOWN(YEARFRAC(C73, TODAY(), 1), 0)</f>
        <v>122</v>
      </c>
      <c r="E73" s="2"/>
      <c r="F73" s="6"/>
      <c r="G73" s="2"/>
      <c r="H73" s="65"/>
      <c r="I73" s="7"/>
      <c r="J73" s="2"/>
      <c r="K73" s="5"/>
      <c r="L73" s="107"/>
      <c r="M73" s="2"/>
      <c r="N73" s="7"/>
      <c r="O73" s="2"/>
      <c r="P73" s="5"/>
      <c r="Q73" s="82"/>
      <c r="R73" s="89"/>
      <c r="S73" s="113"/>
      <c r="T73" s="7"/>
      <c r="U73" s="8"/>
      <c r="V73" s="2"/>
      <c r="Y73" s="1" t="b">
        <f t="shared" si="6"/>
        <v>0</v>
      </c>
      <c r="Z73" s="1" t="b">
        <f t="shared" si="7"/>
        <v>0</v>
      </c>
      <c r="AA73" s="1" t="b">
        <f t="shared" si="8"/>
        <v>0</v>
      </c>
    </row>
    <row r="74" spans="1:27" ht="16.2" thickBot="1" x14ac:dyDescent="0.35">
      <c r="A74" s="2"/>
      <c r="B74" s="2"/>
      <c r="C74" s="79"/>
      <c r="D74" s="123">
        <f t="shared" ca="1" si="9"/>
        <v>122</v>
      </c>
      <c r="E74" s="2"/>
      <c r="F74" s="6"/>
      <c r="G74" s="2"/>
      <c r="H74" s="65"/>
      <c r="I74" s="7"/>
      <c r="J74" s="2"/>
      <c r="K74" s="5"/>
      <c r="L74" s="107"/>
      <c r="M74" s="2"/>
      <c r="N74" s="7"/>
      <c r="O74" s="2"/>
      <c r="P74" s="5"/>
      <c r="Q74" s="82"/>
      <c r="R74" s="89"/>
      <c r="S74" s="113"/>
      <c r="T74" s="7"/>
      <c r="U74" s="8"/>
      <c r="V74" s="2"/>
      <c r="Y74" s="1" t="b">
        <f t="shared" si="6"/>
        <v>0</v>
      </c>
      <c r="Z74" s="1" t="b">
        <f t="shared" si="7"/>
        <v>0</v>
      </c>
      <c r="AA74" s="1" t="b">
        <f t="shared" si="8"/>
        <v>0</v>
      </c>
    </row>
    <row r="75" spans="1:27" ht="16.2" thickBot="1" x14ac:dyDescent="0.35">
      <c r="A75" s="2"/>
      <c r="B75" s="2"/>
      <c r="C75" s="79"/>
      <c r="D75" s="123">
        <f t="shared" ca="1" si="9"/>
        <v>122</v>
      </c>
      <c r="E75" s="2"/>
      <c r="F75" s="6"/>
      <c r="G75" s="2"/>
      <c r="H75" s="65"/>
      <c r="I75" s="7"/>
      <c r="J75" s="2"/>
      <c r="K75" s="5"/>
      <c r="L75" s="107"/>
      <c r="M75" s="2"/>
      <c r="N75" s="7"/>
      <c r="O75" s="2"/>
      <c r="P75" s="5"/>
      <c r="Q75" s="82"/>
      <c r="R75" s="89"/>
      <c r="S75" s="113"/>
      <c r="T75" s="7"/>
      <c r="U75" s="8"/>
      <c r="V75" s="2"/>
      <c r="Y75" s="1" t="b">
        <f t="shared" si="6"/>
        <v>0</v>
      </c>
      <c r="Z75" s="1" t="b">
        <f t="shared" si="7"/>
        <v>0</v>
      </c>
      <c r="AA75" s="1" t="b">
        <f t="shared" si="8"/>
        <v>0</v>
      </c>
    </row>
    <row r="76" spans="1:27" ht="16.2" thickBot="1" x14ac:dyDescent="0.35">
      <c r="A76" s="2"/>
      <c r="B76" s="2"/>
      <c r="C76" s="79"/>
      <c r="D76" s="123">
        <f t="shared" ca="1" si="9"/>
        <v>122</v>
      </c>
      <c r="E76" s="2"/>
      <c r="F76" s="6"/>
      <c r="G76" s="2"/>
      <c r="H76" s="65"/>
      <c r="I76" s="7"/>
      <c r="J76" s="2"/>
      <c r="K76" s="5"/>
      <c r="L76" s="107"/>
      <c r="M76" s="2"/>
      <c r="N76" s="7"/>
      <c r="O76" s="2"/>
      <c r="P76" s="5"/>
      <c r="Q76" s="82"/>
      <c r="R76" s="89"/>
      <c r="S76" s="113"/>
      <c r="T76" s="7"/>
      <c r="U76" s="8"/>
      <c r="V76" s="2"/>
      <c r="Y76" s="1" t="b">
        <f t="shared" si="6"/>
        <v>0</v>
      </c>
      <c r="Z76" s="1" t="b">
        <f t="shared" si="7"/>
        <v>0</v>
      </c>
      <c r="AA76" s="1" t="b">
        <f t="shared" si="8"/>
        <v>0</v>
      </c>
    </row>
    <row r="77" spans="1:27" ht="16.2" thickBot="1" x14ac:dyDescent="0.35">
      <c r="A77" s="2"/>
      <c r="B77" s="2"/>
      <c r="C77" s="79"/>
      <c r="D77" s="123">
        <f t="shared" ca="1" si="9"/>
        <v>122</v>
      </c>
      <c r="E77" s="2"/>
      <c r="F77" s="6"/>
      <c r="G77" s="2"/>
      <c r="H77" s="65"/>
      <c r="I77" s="7"/>
      <c r="J77" s="2"/>
      <c r="K77" s="5"/>
      <c r="L77" s="107"/>
      <c r="M77" s="2"/>
      <c r="N77" s="7"/>
      <c r="O77" s="2"/>
      <c r="P77" s="5"/>
      <c r="Q77" s="82"/>
      <c r="R77" s="89"/>
      <c r="S77" s="113"/>
      <c r="T77" s="7"/>
      <c r="U77" s="8"/>
      <c r="V77" s="2"/>
      <c r="Y77" s="1" t="b">
        <f t="shared" si="6"/>
        <v>0</v>
      </c>
      <c r="Z77" s="1" t="b">
        <f t="shared" si="7"/>
        <v>0</v>
      </c>
      <c r="AA77" s="1" t="b">
        <f t="shared" si="8"/>
        <v>0</v>
      </c>
    </row>
    <row r="78" spans="1:27" ht="16.2" thickBot="1" x14ac:dyDescent="0.35">
      <c r="A78" s="2"/>
      <c r="B78" s="2"/>
      <c r="C78" s="79"/>
      <c r="D78" s="123">
        <f t="shared" ca="1" si="9"/>
        <v>122</v>
      </c>
      <c r="E78" s="2"/>
      <c r="F78" s="6"/>
      <c r="G78" s="2"/>
      <c r="H78" s="65"/>
      <c r="I78" s="7"/>
      <c r="J78" s="2"/>
      <c r="K78" s="5"/>
      <c r="L78" s="107"/>
      <c r="M78" s="2"/>
      <c r="N78" s="7"/>
      <c r="O78" s="2"/>
      <c r="P78" s="5"/>
      <c r="Q78" s="82"/>
      <c r="R78" s="89"/>
      <c r="S78" s="113"/>
      <c r="T78" s="7"/>
      <c r="U78" s="8"/>
      <c r="V78" s="2"/>
      <c r="Y78" s="1" t="b">
        <f t="shared" si="6"/>
        <v>0</v>
      </c>
      <c r="Z78" s="1" t="b">
        <f t="shared" si="7"/>
        <v>0</v>
      </c>
      <c r="AA78" s="1" t="b">
        <f t="shared" si="8"/>
        <v>0</v>
      </c>
    </row>
    <row r="79" spans="1:27" ht="16.2" thickBot="1" x14ac:dyDescent="0.35">
      <c r="A79" s="2"/>
      <c r="B79" s="2"/>
      <c r="C79" s="79"/>
      <c r="D79" s="123">
        <f t="shared" ca="1" si="9"/>
        <v>122</v>
      </c>
      <c r="E79" s="2"/>
      <c r="F79" s="6"/>
      <c r="G79" s="2"/>
      <c r="H79" s="65"/>
      <c r="I79" s="7"/>
      <c r="J79" s="2"/>
      <c r="K79" s="5"/>
      <c r="L79" s="107"/>
      <c r="M79" s="2"/>
      <c r="N79" s="7"/>
      <c r="O79" s="2"/>
      <c r="P79" s="5"/>
      <c r="Q79" s="82"/>
      <c r="R79" s="89"/>
      <c r="S79" s="113"/>
      <c r="T79" s="7"/>
      <c r="U79" s="8"/>
      <c r="V79" s="2"/>
      <c r="Y79" s="1" t="b">
        <f t="shared" si="6"/>
        <v>0</v>
      </c>
      <c r="Z79" s="1" t="b">
        <f t="shared" si="7"/>
        <v>0</v>
      </c>
      <c r="AA79" s="1" t="b">
        <f t="shared" si="8"/>
        <v>0</v>
      </c>
    </row>
    <row r="80" spans="1:27" ht="16.2" thickBot="1" x14ac:dyDescent="0.35">
      <c r="A80" s="2"/>
      <c r="B80" s="2"/>
      <c r="C80" s="79"/>
      <c r="D80" s="123">
        <f t="shared" ca="1" si="9"/>
        <v>122</v>
      </c>
      <c r="E80" s="2"/>
      <c r="F80" s="6"/>
      <c r="G80" s="2"/>
      <c r="H80" s="65"/>
      <c r="I80" s="7"/>
      <c r="J80" s="2"/>
      <c r="K80" s="5"/>
      <c r="L80" s="107"/>
      <c r="M80" s="2"/>
      <c r="N80" s="7"/>
      <c r="O80" s="2"/>
      <c r="P80" s="5"/>
      <c r="Q80" s="82"/>
      <c r="R80" s="89"/>
      <c r="S80" s="113"/>
      <c r="T80" s="7"/>
      <c r="U80" s="8"/>
      <c r="V80" s="2"/>
      <c r="Y80" s="1" t="b">
        <f t="shared" si="6"/>
        <v>0</v>
      </c>
      <c r="Z80" s="1" t="b">
        <f t="shared" si="7"/>
        <v>0</v>
      </c>
      <c r="AA80" s="1" t="b">
        <f t="shared" si="8"/>
        <v>0</v>
      </c>
    </row>
    <row r="81" spans="1:27" ht="16.2" thickBot="1" x14ac:dyDescent="0.35">
      <c r="A81" s="2"/>
      <c r="B81" s="2"/>
      <c r="C81" s="79"/>
      <c r="D81" s="123">
        <f t="shared" ca="1" si="9"/>
        <v>122</v>
      </c>
      <c r="E81" s="2"/>
      <c r="F81" s="6"/>
      <c r="G81" s="2"/>
      <c r="H81" s="65"/>
      <c r="I81" s="7"/>
      <c r="J81" s="2"/>
      <c r="K81" s="5"/>
      <c r="L81" s="107"/>
      <c r="M81" s="2"/>
      <c r="N81" s="7"/>
      <c r="O81" s="2"/>
      <c r="P81" s="5"/>
      <c r="Q81" s="82"/>
      <c r="R81" s="89"/>
      <c r="S81" s="113"/>
      <c r="T81" s="7"/>
      <c r="U81" s="8"/>
      <c r="V81" s="2"/>
      <c r="Y81" s="1" t="b">
        <f t="shared" si="6"/>
        <v>0</v>
      </c>
      <c r="Z81" s="1" t="b">
        <f t="shared" si="7"/>
        <v>0</v>
      </c>
      <c r="AA81" s="1" t="b">
        <f t="shared" si="8"/>
        <v>0</v>
      </c>
    </row>
    <row r="82" spans="1:27" ht="16.2" thickBot="1" x14ac:dyDescent="0.35">
      <c r="A82" s="2"/>
      <c r="B82" s="2"/>
      <c r="C82" s="79"/>
      <c r="D82" s="123">
        <f t="shared" ca="1" si="9"/>
        <v>122</v>
      </c>
      <c r="E82" s="2"/>
      <c r="F82" s="6"/>
      <c r="G82" s="2"/>
      <c r="H82" s="65"/>
      <c r="I82" s="7"/>
      <c r="J82" s="2"/>
      <c r="K82" s="5"/>
      <c r="L82" s="107"/>
      <c r="M82" s="2"/>
      <c r="N82" s="7"/>
      <c r="O82" s="2"/>
      <c r="P82" s="5"/>
      <c r="Q82" s="82"/>
      <c r="R82" s="89"/>
      <c r="S82" s="113"/>
      <c r="T82" s="7"/>
      <c r="U82" s="8"/>
      <c r="V82" s="2"/>
      <c r="Y82" s="1" t="b">
        <f t="shared" si="6"/>
        <v>0</v>
      </c>
      <c r="Z82" s="1" t="b">
        <f t="shared" si="7"/>
        <v>0</v>
      </c>
      <c r="AA82" s="1" t="b">
        <f t="shared" si="8"/>
        <v>0</v>
      </c>
    </row>
    <row r="83" spans="1:27" ht="16.2" thickBot="1" x14ac:dyDescent="0.35">
      <c r="A83" s="2"/>
      <c r="B83" s="2"/>
      <c r="C83" s="79"/>
      <c r="D83" s="123">
        <f t="shared" ca="1" si="9"/>
        <v>122</v>
      </c>
      <c r="E83" s="2"/>
      <c r="F83" s="6"/>
      <c r="G83" s="2"/>
      <c r="H83" s="65"/>
      <c r="I83" s="7"/>
      <c r="J83" s="2"/>
      <c r="K83" s="5"/>
      <c r="L83" s="107"/>
      <c r="M83" s="2"/>
      <c r="N83" s="7"/>
      <c r="O83" s="2"/>
      <c r="P83" s="5"/>
      <c r="Q83" s="82"/>
      <c r="R83" s="89"/>
      <c r="S83" s="113"/>
      <c r="T83" s="7"/>
      <c r="U83" s="8"/>
      <c r="V83" s="2"/>
      <c r="Y83" s="1" t="b">
        <f t="shared" si="6"/>
        <v>0</v>
      </c>
      <c r="Z83" s="1" t="b">
        <f t="shared" si="7"/>
        <v>0</v>
      </c>
      <c r="AA83" s="1" t="b">
        <f t="shared" si="8"/>
        <v>0</v>
      </c>
    </row>
    <row r="84" spans="1:27" ht="16.2" thickBot="1" x14ac:dyDescent="0.35">
      <c r="A84" s="2"/>
      <c r="B84" s="2"/>
      <c r="C84" s="79"/>
      <c r="D84" s="123">
        <f t="shared" ca="1" si="9"/>
        <v>122</v>
      </c>
      <c r="E84" s="2"/>
      <c r="F84" s="6"/>
      <c r="G84" s="2"/>
      <c r="H84" s="65"/>
      <c r="I84" s="7"/>
      <c r="J84" s="2"/>
      <c r="K84" s="5"/>
      <c r="L84" s="107"/>
      <c r="M84" s="2"/>
      <c r="N84" s="7"/>
      <c r="O84" s="2"/>
      <c r="P84" s="5"/>
      <c r="Q84" s="82"/>
      <c r="R84" s="89"/>
      <c r="S84" s="113"/>
      <c r="T84" s="7"/>
      <c r="U84" s="8"/>
      <c r="V84" s="2"/>
      <c r="Y84" s="1" t="b">
        <f t="shared" si="6"/>
        <v>0</v>
      </c>
      <c r="Z84" s="1" t="b">
        <f t="shared" si="7"/>
        <v>0</v>
      </c>
      <c r="AA84" s="1" t="b">
        <f t="shared" si="8"/>
        <v>0</v>
      </c>
    </row>
    <row r="85" spans="1:27" ht="16.2" thickBot="1" x14ac:dyDescent="0.35">
      <c r="A85" s="2"/>
      <c r="B85" s="2"/>
      <c r="C85" s="79"/>
      <c r="D85" s="123">
        <f t="shared" ca="1" si="9"/>
        <v>122</v>
      </c>
      <c r="E85" s="2"/>
      <c r="F85" s="6"/>
      <c r="G85" s="2"/>
      <c r="H85" s="65"/>
      <c r="I85" s="7"/>
      <c r="J85" s="2"/>
      <c r="K85" s="5"/>
      <c r="L85" s="107"/>
      <c r="M85" s="2"/>
      <c r="N85" s="7"/>
      <c r="O85" s="2"/>
      <c r="P85" s="5"/>
      <c r="Q85" s="82"/>
      <c r="R85" s="89"/>
      <c r="S85" s="113"/>
      <c r="T85" s="7"/>
      <c r="U85" s="8"/>
      <c r="V85" s="2"/>
      <c r="Y85" s="1" t="b">
        <f t="shared" si="6"/>
        <v>0</v>
      </c>
      <c r="Z85" s="1" t="b">
        <f t="shared" si="7"/>
        <v>0</v>
      </c>
      <c r="AA85" s="1" t="b">
        <f t="shared" si="8"/>
        <v>0</v>
      </c>
    </row>
    <row r="86" spans="1:27" ht="16.2" thickBot="1" x14ac:dyDescent="0.35">
      <c r="A86" s="2"/>
      <c r="B86" s="2"/>
      <c r="C86" s="79"/>
      <c r="D86" s="123">
        <f t="shared" ca="1" si="9"/>
        <v>122</v>
      </c>
      <c r="E86" s="2"/>
      <c r="F86" s="6"/>
      <c r="G86" s="2"/>
      <c r="H86" s="65"/>
      <c r="I86" s="7"/>
      <c r="J86" s="2"/>
      <c r="K86" s="5"/>
      <c r="L86" s="107"/>
      <c r="M86" s="2"/>
      <c r="N86" s="7"/>
      <c r="O86" s="2"/>
      <c r="P86" s="5"/>
      <c r="Q86" s="82"/>
      <c r="R86" s="89"/>
      <c r="S86" s="113"/>
      <c r="T86" s="7"/>
      <c r="U86" s="8"/>
      <c r="V86" s="2"/>
      <c r="Y86" s="1" t="b">
        <f t="shared" si="6"/>
        <v>0</v>
      </c>
      <c r="Z86" s="1" t="b">
        <f t="shared" si="7"/>
        <v>0</v>
      </c>
      <c r="AA86" s="1" t="b">
        <f t="shared" si="8"/>
        <v>0</v>
      </c>
    </row>
    <row r="87" spans="1:27" ht="16.2" thickBot="1" x14ac:dyDescent="0.35">
      <c r="A87" s="2"/>
      <c r="B87" s="2"/>
      <c r="C87" s="79"/>
      <c r="D87" s="123">
        <f t="shared" ca="1" si="9"/>
        <v>122</v>
      </c>
      <c r="E87" s="2"/>
      <c r="F87" s="6"/>
      <c r="G87" s="2"/>
      <c r="H87" s="65"/>
      <c r="I87" s="7"/>
      <c r="J87" s="2"/>
      <c r="K87" s="5"/>
      <c r="L87" s="107"/>
      <c r="M87" s="2"/>
      <c r="N87" s="7"/>
      <c r="O87" s="2"/>
      <c r="P87" s="5"/>
      <c r="Q87" s="82"/>
      <c r="R87" s="89"/>
      <c r="S87" s="113"/>
      <c r="T87" s="7"/>
      <c r="U87" s="8"/>
      <c r="V87" s="2"/>
      <c r="Y87" s="1" t="b">
        <f t="shared" si="6"/>
        <v>0</v>
      </c>
      <c r="Z87" s="1" t="b">
        <f t="shared" si="7"/>
        <v>0</v>
      </c>
      <c r="AA87" s="1" t="b">
        <f t="shared" si="8"/>
        <v>0</v>
      </c>
    </row>
    <row r="88" spans="1:27" ht="16.2" thickBot="1" x14ac:dyDescent="0.35">
      <c r="A88" s="2"/>
      <c r="B88" s="2"/>
      <c r="C88" s="79"/>
      <c r="D88" s="123">
        <f t="shared" ca="1" si="9"/>
        <v>122</v>
      </c>
      <c r="E88" s="2"/>
      <c r="F88" s="6"/>
      <c r="G88" s="2"/>
      <c r="H88" s="65"/>
      <c r="I88" s="7"/>
      <c r="J88" s="2"/>
      <c r="K88" s="5"/>
      <c r="L88" s="107"/>
      <c r="M88" s="2"/>
      <c r="N88" s="7"/>
      <c r="O88" s="2"/>
      <c r="P88" s="5"/>
      <c r="Q88" s="82"/>
      <c r="R88" s="89"/>
      <c r="S88" s="113"/>
      <c r="T88" s="7"/>
      <c r="U88" s="8"/>
      <c r="V88" s="2"/>
      <c r="Y88" s="1" t="b">
        <f t="shared" si="6"/>
        <v>0</v>
      </c>
      <c r="Z88" s="1" t="b">
        <f t="shared" si="7"/>
        <v>0</v>
      </c>
      <c r="AA88" s="1" t="b">
        <f t="shared" si="8"/>
        <v>0</v>
      </c>
    </row>
    <row r="89" spans="1:27" ht="16.2" thickBot="1" x14ac:dyDescent="0.35">
      <c r="A89" s="2"/>
      <c r="B89" s="2"/>
      <c r="C89" s="79"/>
      <c r="D89" s="123">
        <f t="shared" ca="1" si="9"/>
        <v>122</v>
      </c>
      <c r="E89" s="2"/>
      <c r="F89" s="6"/>
      <c r="G89" s="2"/>
      <c r="H89" s="65"/>
      <c r="I89" s="7"/>
      <c r="J89" s="2"/>
      <c r="K89" s="5"/>
      <c r="L89" s="107"/>
      <c r="M89" s="2"/>
      <c r="N89" s="7"/>
      <c r="O89" s="2"/>
      <c r="P89" s="5"/>
      <c r="Q89" s="82"/>
      <c r="R89" s="89"/>
      <c r="S89" s="113"/>
      <c r="T89" s="7"/>
      <c r="U89" s="8"/>
      <c r="V89" s="2"/>
      <c r="Y89" s="1" t="b">
        <f t="shared" si="6"/>
        <v>0</v>
      </c>
      <c r="Z89" s="1" t="b">
        <f t="shared" si="7"/>
        <v>0</v>
      </c>
      <c r="AA89" s="1" t="b">
        <f t="shared" si="8"/>
        <v>0</v>
      </c>
    </row>
    <row r="90" spans="1:27" ht="16.2" thickBot="1" x14ac:dyDescent="0.35">
      <c r="A90" s="2"/>
      <c r="B90" s="2"/>
      <c r="C90" s="79"/>
      <c r="D90" s="123">
        <f t="shared" ca="1" si="9"/>
        <v>122</v>
      </c>
      <c r="E90" s="2"/>
      <c r="F90" s="6"/>
      <c r="G90" s="2"/>
      <c r="H90" s="65"/>
      <c r="I90" s="7"/>
      <c r="J90" s="2"/>
      <c r="K90" s="5"/>
      <c r="L90" s="107"/>
      <c r="M90" s="2"/>
      <c r="N90" s="7"/>
      <c r="O90" s="2"/>
      <c r="P90" s="5"/>
      <c r="Q90" s="82"/>
      <c r="R90" s="89"/>
      <c r="S90" s="113"/>
      <c r="T90" s="7"/>
      <c r="U90" s="8"/>
      <c r="V90" s="2"/>
      <c r="Y90" s="1" t="b">
        <f t="shared" si="6"/>
        <v>0</v>
      </c>
      <c r="Z90" s="1" t="b">
        <f t="shared" si="7"/>
        <v>0</v>
      </c>
      <c r="AA90" s="1" t="b">
        <f t="shared" si="8"/>
        <v>0</v>
      </c>
    </row>
    <row r="91" spans="1:27" ht="16.2" thickBot="1" x14ac:dyDescent="0.35">
      <c r="A91" s="2"/>
      <c r="B91" s="2"/>
      <c r="C91" s="79"/>
      <c r="D91" s="123">
        <f t="shared" ca="1" si="9"/>
        <v>122</v>
      </c>
      <c r="E91" s="2"/>
      <c r="F91" s="6"/>
      <c r="G91" s="2"/>
      <c r="H91" s="65"/>
      <c r="I91" s="7"/>
      <c r="J91" s="2"/>
      <c r="K91" s="5"/>
      <c r="L91" s="107"/>
      <c r="M91" s="2"/>
      <c r="N91" s="7"/>
      <c r="O91" s="2"/>
      <c r="P91" s="5"/>
      <c r="Q91" s="82"/>
      <c r="R91" s="89"/>
      <c r="S91" s="113"/>
      <c r="T91" s="7"/>
      <c r="U91" s="8"/>
      <c r="V91" s="2"/>
      <c r="Y91" s="1" t="b">
        <f t="shared" si="6"/>
        <v>0</v>
      </c>
      <c r="Z91" s="1" t="b">
        <f t="shared" si="7"/>
        <v>0</v>
      </c>
      <c r="AA91" s="1" t="b">
        <f t="shared" si="8"/>
        <v>0</v>
      </c>
    </row>
    <row r="92" spans="1:27" ht="16.2" thickBot="1" x14ac:dyDescent="0.35">
      <c r="A92" s="2"/>
      <c r="B92" s="2"/>
      <c r="C92" s="79"/>
      <c r="D92" s="123">
        <f t="shared" ca="1" si="9"/>
        <v>122</v>
      </c>
      <c r="E92" s="2"/>
      <c r="F92" s="6"/>
      <c r="G92" s="2"/>
      <c r="H92" s="65"/>
      <c r="I92" s="7"/>
      <c r="J92" s="2"/>
      <c r="K92" s="5"/>
      <c r="L92" s="107"/>
      <c r="M92" s="2"/>
      <c r="N92" s="7"/>
      <c r="O92" s="2"/>
      <c r="P92" s="5"/>
      <c r="Q92" s="82"/>
      <c r="R92" s="89"/>
      <c r="S92" s="113"/>
      <c r="T92" s="7"/>
      <c r="U92" s="8"/>
      <c r="V92" s="2"/>
      <c r="Y92" s="1" t="b">
        <f t="shared" si="6"/>
        <v>0</v>
      </c>
      <c r="Z92" s="1" t="b">
        <f t="shared" si="7"/>
        <v>0</v>
      </c>
      <c r="AA92" s="1" t="b">
        <f t="shared" si="8"/>
        <v>0</v>
      </c>
    </row>
    <row r="93" spans="1:27" ht="16.2" thickBot="1" x14ac:dyDescent="0.35">
      <c r="A93" s="2"/>
      <c r="B93" s="2"/>
      <c r="C93" s="79"/>
      <c r="D93" s="123">
        <f t="shared" ca="1" si="9"/>
        <v>122</v>
      </c>
      <c r="E93" s="2"/>
      <c r="F93" s="6"/>
      <c r="G93" s="2"/>
      <c r="H93" s="65"/>
      <c r="I93" s="7"/>
      <c r="J93" s="2"/>
      <c r="K93" s="5"/>
      <c r="L93" s="107"/>
      <c r="M93" s="2"/>
      <c r="N93" s="7"/>
      <c r="O93" s="2"/>
      <c r="P93" s="5"/>
      <c r="Q93" s="82"/>
      <c r="R93" s="89"/>
      <c r="S93" s="113"/>
      <c r="T93" s="7"/>
      <c r="U93" s="8"/>
      <c r="V93" s="2"/>
      <c r="Y93" s="1" t="b">
        <f t="shared" si="6"/>
        <v>0</v>
      </c>
      <c r="Z93" s="1" t="b">
        <f t="shared" si="7"/>
        <v>0</v>
      </c>
      <c r="AA93" s="1" t="b">
        <f t="shared" si="8"/>
        <v>0</v>
      </c>
    </row>
    <row r="94" spans="1:27" ht="16.2" thickBot="1" x14ac:dyDescent="0.35">
      <c r="A94" s="2"/>
      <c r="B94" s="2"/>
      <c r="C94" s="79"/>
      <c r="D94" s="123">
        <f t="shared" ca="1" si="9"/>
        <v>122</v>
      </c>
      <c r="E94" s="2"/>
      <c r="F94" s="6"/>
      <c r="G94" s="2"/>
      <c r="H94" s="65"/>
      <c r="I94" s="7"/>
      <c r="J94" s="2"/>
      <c r="K94" s="5"/>
      <c r="L94" s="107"/>
      <c r="M94" s="2"/>
      <c r="N94" s="7"/>
      <c r="O94" s="2"/>
      <c r="P94" s="5"/>
      <c r="Q94" s="82"/>
      <c r="R94" s="89"/>
      <c r="S94" s="113"/>
      <c r="T94" s="7"/>
      <c r="U94" s="8"/>
      <c r="V94" s="2"/>
      <c r="Y94" s="1" t="b">
        <f t="shared" si="6"/>
        <v>0</v>
      </c>
      <c r="Z94" s="1" t="b">
        <f t="shared" si="7"/>
        <v>0</v>
      </c>
      <c r="AA94" s="1" t="b">
        <f t="shared" si="8"/>
        <v>0</v>
      </c>
    </row>
    <row r="95" spans="1:27" ht="16.2" thickBot="1" x14ac:dyDescent="0.35">
      <c r="A95" s="2"/>
      <c r="B95" s="2"/>
      <c r="C95" s="79"/>
      <c r="D95" s="123">
        <f t="shared" ca="1" si="9"/>
        <v>122</v>
      </c>
      <c r="E95" s="2"/>
      <c r="F95" s="6"/>
      <c r="G95" s="2"/>
      <c r="H95" s="65"/>
      <c r="I95" s="7"/>
      <c r="J95" s="2"/>
      <c r="K95" s="5"/>
      <c r="L95" s="107"/>
      <c r="M95" s="2"/>
      <c r="N95" s="7"/>
      <c r="O95" s="2"/>
      <c r="P95" s="5"/>
      <c r="Q95" s="82"/>
      <c r="R95" s="89"/>
      <c r="S95" s="113"/>
      <c r="T95" s="7"/>
      <c r="U95" s="8"/>
      <c r="V95" s="2"/>
      <c r="Y95" s="1" t="b">
        <f t="shared" si="6"/>
        <v>0</v>
      </c>
      <c r="Z95" s="1" t="b">
        <f t="shared" si="7"/>
        <v>0</v>
      </c>
      <c r="AA95" s="1" t="b">
        <f t="shared" si="8"/>
        <v>0</v>
      </c>
    </row>
    <row r="96" spans="1:27" ht="16.2" thickBot="1" x14ac:dyDescent="0.35">
      <c r="A96" s="2"/>
      <c r="B96" s="2"/>
      <c r="C96" s="79"/>
      <c r="D96" s="123">
        <f t="shared" ca="1" si="9"/>
        <v>122</v>
      </c>
      <c r="E96" s="2"/>
      <c r="F96" s="6"/>
      <c r="G96" s="2"/>
      <c r="H96" s="65"/>
      <c r="I96" s="7"/>
      <c r="J96" s="2"/>
      <c r="K96" s="5"/>
      <c r="L96" s="107"/>
      <c r="M96" s="2"/>
      <c r="N96" s="7"/>
      <c r="O96" s="2"/>
      <c r="P96" s="5"/>
      <c r="Q96" s="82"/>
      <c r="R96" s="89"/>
      <c r="S96" s="113"/>
      <c r="T96" s="7"/>
      <c r="U96" s="8"/>
      <c r="V96" s="2"/>
      <c r="Y96" s="1" t="b">
        <f t="shared" si="6"/>
        <v>0</v>
      </c>
      <c r="Z96" s="1" t="b">
        <f t="shared" si="7"/>
        <v>0</v>
      </c>
      <c r="AA96" s="1" t="b">
        <f t="shared" si="8"/>
        <v>0</v>
      </c>
    </row>
    <row r="97" spans="1:27" ht="16.2" thickBot="1" x14ac:dyDescent="0.35">
      <c r="A97" s="2"/>
      <c r="B97" s="2"/>
      <c r="C97" s="79"/>
      <c r="D97" s="123">
        <f t="shared" ca="1" si="9"/>
        <v>122</v>
      </c>
      <c r="E97" s="2"/>
      <c r="F97" s="6"/>
      <c r="G97" s="2"/>
      <c r="H97" s="65"/>
      <c r="I97" s="7"/>
      <c r="J97" s="2"/>
      <c r="K97" s="5"/>
      <c r="L97" s="107"/>
      <c r="M97" s="2"/>
      <c r="N97" s="7"/>
      <c r="O97" s="2"/>
      <c r="P97" s="5"/>
      <c r="Q97" s="82"/>
      <c r="R97" s="89"/>
      <c r="S97" s="113"/>
      <c r="T97" s="7"/>
      <c r="U97" s="8"/>
      <c r="V97" s="2"/>
      <c r="Y97" s="1" t="b">
        <f t="shared" si="6"/>
        <v>0</v>
      </c>
      <c r="Z97" s="1" t="b">
        <f t="shared" si="7"/>
        <v>0</v>
      </c>
      <c r="AA97" s="1" t="b">
        <f t="shared" si="8"/>
        <v>0</v>
      </c>
    </row>
    <row r="98" spans="1:27" ht="16.2" thickBot="1" x14ac:dyDescent="0.35">
      <c r="A98" s="2"/>
      <c r="B98" s="2"/>
      <c r="C98" s="79"/>
      <c r="D98" s="123">
        <f t="shared" ca="1" si="9"/>
        <v>122</v>
      </c>
      <c r="E98" s="2"/>
      <c r="F98" s="6"/>
      <c r="G98" s="2"/>
      <c r="H98" s="65"/>
      <c r="I98" s="7"/>
      <c r="J98" s="2"/>
      <c r="K98" s="5"/>
      <c r="L98" s="107"/>
      <c r="M98" s="2"/>
      <c r="N98" s="7"/>
      <c r="O98" s="2"/>
      <c r="P98" s="5"/>
      <c r="Q98" s="82"/>
      <c r="R98" s="89"/>
      <c r="S98" s="113"/>
      <c r="T98" s="7"/>
      <c r="U98" s="8"/>
      <c r="V98" s="2"/>
      <c r="Y98" s="1" t="b">
        <f t="shared" si="6"/>
        <v>0</v>
      </c>
      <c r="Z98" s="1" t="b">
        <f t="shared" si="7"/>
        <v>0</v>
      </c>
      <c r="AA98" s="1" t="b">
        <f t="shared" si="8"/>
        <v>0</v>
      </c>
    </row>
    <row r="99" spans="1:27" ht="16.2" thickBot="1" x14ac:dyDescent="0.35">
      <c r="A99" s="2"/>
      <c r="B99" s="2"/>
      <c r="C99" s="79"/>
      <c r="D99" s="123">
        <f t="shared" ca="1" si="9"/>
        <v>122</v>
      </c>
      <c r="E99" s="2"/>
      <c r="F99" s="6"/>
      <c r="G99" s="2"/>
      <c r="H99" s="65"/>
      <c r="I99" s="7"/>
      <c r="J99" s="2"/>
      <c r="K99" s="5"/>
      <c r="L99" s="107"/>
      <c r="M99" s="2"/>
      <c r="N99" s="7"/>
      <c r="O99" s="2"/>
      <c r="P99" s="5"/>
      <c r="Q99" s="82"/>
      <c r="R99" s="89"/>
      <c r="S99" s="113"/>
      <c r="T99" s="7"/>
      <c r="U99" s="8"/>
      <c r="V99" s="2"/>
      <c r="Y99" s="1" t="b">
        <f t="shared" si="6"/>
        <v>0</v>
      </c>
      <c r="Z99" s="1" t="b">
        <f t="shared" si="7"/>
        <v>0</v>
      </c>
      <c r="AA99" s="1" t="b">
        <f t="shared" si="8"/>
        <v>0</v>
      </c>
    </row>
    <row r="100" spans="1:27" ht="16.2" thickBot="1" x14ac:dyDescent="0.35">
      <c r="A100" s="2"/>
      <c r="B100" s="2"/>
      <c r="C100" s="79"/>
      <c r="D100" s="123">
        <f t="shared" ca="1" si="9"/>
        <v>122</v>
      </c>
      <c r="E100" s="2"/>
      <c r="F100" s="6"/>
      <c r="G100" s="2"/>
      <c r="H100" s="65"/>
      <c r="I100" s="7"/>
      <c r="J100" s="2"/>
      <c r="K100" s="5"/>
      <c r="L100" s="107"/>
      <c r="M100" s="2"/>
      <c r="N100" s="7"/>
      <c r="O100" s="2"/>
      <c r="P100" s="5"/>
      <c r="Q100" s="82"/>
      <c r="R100" s="89"/>
      <c r="S100" s="113"/>
      <c r="T100" s="7"/>
      <c r="U100" s="8"/>
      <c r="V100" s="2"/>
      <c r="Y100" s="1" t="b">
        <f t="shared" si="6"/>
        <v>0</v>
      </c>
      <c r="Z100" s="1" t="b">
        <f t="shared" si="7"/>
        <v>0</v>
      </c>
      <c r="AA100" s="1" t="b">
        <f t="shared" si="8"/>
        <v>0</v>
      </c>
    </row>
    <row r="101" spans="1:27" x14ac:dyDescent="0.3">
      <c r="C101" s="11"/>
      <c r="D101" s="6"/>
      <c r="E101" s="2"/>
      <c r="F101" s="6"/>
      <c r="G101" s="2"/>
      <c r="H101" s="65"/>
      <c r="I101" s="7"/>
      <c r="J101" s="2"/>
      <c r="K101" s="7"/>
      <c r="L101" s="7"/>
      <c r="M101" s="2"/>
      <c r="N101" s="7"/>
      <c r="O101" s="2"/>
      <c r="P101" s="5"/>
      <c r="Q101" s="79"/>
      <c r="R101" s="77"/>
      <c r="S101" s="113"/>
      <c r="T101" s="7"/>
      <c r="U101" s="2"/>
      <c r="V101" s="2"/>
    </row>
    <row r="102" spans="1:27" x14ac:dyDescent="0.3">
      <c r="C102" s="11"/>
      <c r="D102" s="6"/>
      <c r="E102" s="2"/>
      <c r="F102" s="6"/>
      <c r="G102" s="2"/>
      <c r="H102" s="65"/>
      <c r="I102" s="7"/>
      <c r="J102" s="2"/>
      <c r="K102" s="7"/>
      <c r="L102" s="7"/>
      <c r="M102" s="2"/>
      <c r="N102" s="7"/>
      <c r="O102" s="2"/>
      <c r="P102" s="5"/>
      <c r="Q102" s="79"/>
      <c r="R102" s="77"/>
      <c r="S102" s="113"/>
      <c r="T102" s="7"/>
      <c r="U102" s="2"/>
      <c r="V102" s="2"/>
    </row>
    <row r="103" spans="1:27" x14ac:dyDescent="0.3">
      <c r="C103" s="11"/>
      <c r="D103" s="6"/>
      <c r="E103" s="2"/>
      <c r="F103" s="6"/>
      <c r="G103" s="2"/>
      <c r="H103" s="65"/>
      <c r="I103" s="7"/>
      <c r="J103" s="2"/>
      <c r="K103" s="7"/>
      <c r="L103" s="7"/>
      <c r="M103" s="2"/>
      <c r="N103" s="7"/>
      <c r="O103" s="2"/>
      <c r="P103" s="5"/>
      <c r="Q103" s="79"/>
      <c r="R103" s="77"/>
      <c r="S103" s="113"/>
      <c r="T103" s="7"/>
      <c r="U103" s="2"/>
      <c r="V103" s="2"/>
    </row>
    <row r="104" spans="1:27" x14ac:dyDescent="0.3">
      <c r="C104" s="11"/>
      <c r="D104" s="6"/>
      <c r="E104" s="2"/>
      <c r="F104" s="6"/>
      <c r="G104" s="2"/>
      <c r="H104" s="65"/>
      <c r="I104" s="7"/>
      <c r="J104" s="2"/>
      <c r="K104" s="7"/>
      <c r="L104" s="7"/>
      <c r="M104" s="2"/>
      <c r="N104" s="7"/>
      <c r="O104" s="2"/>
      <c r="P104" s="5"/>
      <c r="Q104" s="79"/>
      <c r="R104" s="77"/>
      <c r="S104" s="113"/>
      <c r="T104" s="7"/>
      <c r="U104" s="2"/>
      <c r="V104" s="2"/>
    </row>
    <row r="105" spans="1:27" x14ac:dyDescent="0.3">
      <c r="C105" s="11"/>
      <c r="D105" s="6"/>
      <c r="E105" s="2"/>
      <c r="F105" s="6"/>
      <c r="G105" s="2"/>
      <c r="H105" s="65"/>
      <c r="I105" s="7"/>
      <c r="J105" s="2"/>
      <c r="K105" s="7"/>
      <c r="L105" s="7"/>
      <c r="M105" s="2"/>
      <c r="N105" s="7"/>
      <c r="O105" s="2"/>
      <c r="P105" s="5"/>
      <c r="Q105" s="79"/>
      <c r="R105" s="77"/>
      <c r="S105" s="113"/>
      <c r="T105" s="7"/>
      <c r="U105" s="2"/>
      <c r="V105" s="2"/>
    </row>
    <row r="106" spans="1:27" x14ac:dyDescent="0.3">
      <c r="C106" s="11"/>
      <c r="D106" s="3"/>
      <c r="F106" s="3"/>
      <c r="H106" s="65"/>
      <c r="I106" s="1"/>
      <c r="K106" s="7"/>
      <c r="L106" s="1"/>
      <c r="N106" s="7"/>
      <c r="P106" s="4"/>
      <c r="Q106" s="81"/>
      <c r="R106" s="10"/>
      <c r="S106" s="113"/>
      <c r="T106" s="1"/>
    </row>
    <row r="107" spans="1:27" x14ac:dyDescent="0.3">
      <c r="C107" s="11"/>
      <c r="D107" s="3"/>
      <c r="F107" s="3"/>
      <c r="H107" s="65"/>
      <c r="I107" s="1"/>
      <c r="K107" s="7"/>
      <c r="L107" s="1"/>
      <c r="N107" s="7"/>
      <c r="P107" s="4"/>
      <c r="Q107" s="81"/>
      <c r="R107" s="10"/>
      <c r="S107" s="113"/>
      <c r="T107" s="1"/>
    </row>
    <row r="108" spans="1:27" x14ac:dyDescent="0.3">
      <c r="C108" s="11"/>
      <c r="D108" s="3"/>
      <c r="F108" s="3"/>
      <c r="H108" s="65"/>
      <c r="I108" s="1"/>
      <c r="K108" s="7"/>
      <c r="L108" s="1"/>
      <c r="N108" s="7"/>
      <c r="P108" s="4"/>
      <c r="Q108" s="81"/>
      <c r="R108" s="10"/>
      <c r="S108" s="113"/>
      <c r="T108" s="1"/>
    </row>
    <row r="109" spans="1:27" x14ac:dyDescent="0.3">
      <c r="C109" s="11"/>
      <c r="D109" s="3"/>
      <c r="F109" s="3"/>
      <c r="H109" s="65"/>
      <c r="I109" s="1"/>
      <c r="K109" s="7"/>
      <c r="L109" s="1"/>
      <c r="N109" s="7"/>
      <c r="P109" s="4"/>
      <c r="Q109" s="81"/>
      <c r="R109" s="10"/>
      <c r="S109" s="113"/>
      <c r="T109" s="1"/>
    </row>
    <row r="110" spans="1:27" x14ac:dyDescent="0.3">
      <c r="C110" s="11"/>
      <c r="D110" s="3"/>
      <c r="F110" s="3"/>
      <c r="H110" s="65"/>
      <c r="I110" s="1"/>
      <c r="K110" s="7"/>
      <c r="L110" s="1"/>
      <c r="N110" s="7"/>
      <c r="P110" s="4"/>
      <c r="Q110" s="81"/>
      <c r="R110" s="10"/>
      <c r="S110" s="113"/>
      <c r="T110" s="1"/>
    </row>
    <row r="111" spans="1:27" x14ac:dyDescent="0.3">
      <c r="C111" s="11"/>
      <c r="D111" s="3"/>
      <c r="F111" s="3"/>
      <c r="H111" s="65"/>
      <c r="I111" s="1"/>
      <c r="K111" s="7"/>
      <c r="L111" s="1"/>
      <c r="N111" s="7"/>
      <c r="P111" s="4"/>
      <c r="Q111" s="81"/>
      <c r="R111" s="10"/>
      <c r="S111" s="113"/>
      <c r="T111" s="1"/>
    </row>
    <row r="112" spans="1:27" x14ac:dyDescent="0.3">
      <c r="C112" s="11"/>
      <c r="D112" s="3"/>
      <c r="F112" s="3"/>
      <c r="H112" s="65"/>
      <c r="I112" s="1"/>
      <c r="K112" s="7"/>
      <c r="L112" s="1"/>
      <c r="N112" s="7"/>
      <c r="P112" s="4"/>
      <c r="Q112" s="81"/>
      <c r="R112" s="10"/>
      <c r="S112" s="113"/>
      <c r="T112" s="1"/>
    </row>
    <row r="113" spans="3:20" x14ac:dyDescent="0.3">
      <c r="C113" s="11"/>
      <c r="D113" s="3"/>
      <c r="F113" s="3"/>
      <c r="H113" s="65"/>
      <c r="I113" s="1"/>
      <c r="K113" s="7"/>
      <c r="L113" s="1"/>
      <c r="N113" s="7"/>
      <c r="P113" s="4"/>
      <c r="Q113" s="81"/>
      <c r="R113" s="10"/>
      <c r="S113" s="113"/>
      <c r="T113" s="1"/>
    </row>
  </sheetData>
  <conditionalFormatting sqref="H1:H1048576 I3:V3">
    <cfRule type="cellIs" dxfId="37" priority="75" operator="equal">
      <formula>"Yes"</formula>
    </cfRule>
  </conditionalFormatting>
  <conditionalFormatting sqref="K4:K113">
    <cfRule type="expression" dxfId="36" priority="58">
      <formula>J4="No"</formula>
    </cfRule>
  </conditionalFormatting>
  <conditionalFormatting sqref="N4:N113">
    <cfRule type="expression" dxfId="35" priority="55">
      <formula>M4="No"</formula>
    </cfRule>
  </conditionalFormatting>
  <conditionalFormatting sqref="I4:I105">
    <cfRule type="expression" dxfId="34" priority="36">
      <formula>H4="Not tested"</formula>
    </cfRule>
  </conditionalFormatting>
  <conditionalFormatting sqref="H1:H1048576">
    <cfRule type="cellIs" dxfId="33" priority="29" operator="equal">
      <formula>"Pending"</formula>
    </cfRule>
    <cfRule type="cellIs" dxfId="32" priority="30" operator="equal">
      <formula>"Not tested"</formula>
    </cfRule>
  </conditionalFormatting>
  <conditionalFormatting sqref="H4:H113">
    <cfRule type="cellIs" dxfId="31" priority="26" operator="equal">
      <formula>"No (negative)"</formula>
    </cfRule>
  </conditionalFormatting>
  <conditionalFormatting sqref="D4:D100">
    <cfRule type="cellIs" dxfId="30" priority="22" operator="greaterThan">
      <formula>111</formula>
    </cfRule>
  </conditionalFormatting>
  <conditionalFormatting sqref="I4:I100">
    <cfRule type="expression" dxfId="29" priority="5">
      <formula>H4="Pending"</formula>
    </cfRule>
    <cfRule type="expression" dxfId="28" priority="6" stopIfTrue="1">
      <formula>H4="No (negative)"</formula>
    </cfRule>
  </conditionalFormatting>
  <conditionalFormatting sqref="P4:P100">
    <cfRule type="expression" dxfId="27" priority="147">
      <formula>O4="No"</formula>
    </cfRule>
  </conditionalFormatting>
  <conditionalFormatting sqref="L4:L113">
    <cfRule type="expression" dxfId="26" priority="149">
      <formula>#REF!=""</formula>
    </cfRule>
  </conditionalFormatting>
  <conditionalFormatting sqref="L4:L113">
    <cfRule type="expression" dxfId="25" priority="150">
      <formula>K4="No"</formula>
    </cfRule>
  </conditionalFormatting>
  <conditionalFormatting sqref="T4:T100">
    <cfRule type="expression" dxfId="24" priority="1">
      <formula>R4="Unknown"</formula>
    </cfRule>
    <cfRule type="expression" dxfId="23" priority="4">
      <formula>R4="No"</formula>
    </cfRule>
  </conditionalFormatting>
  <conditionalFormatting sqref="S4:S100">
    <cfRule type="expression" dxfId="22" priority="2">
      <formula>R4="Unknown"</formula>
    </cfRule>
    <cfRule type="expression" dxfId="21" priority="3">
      <formula>R4="No"</formula>
    </cfRule>
  </conditionalFormatting>
  <dataValidations xWindow="830" yWindow="625" count="30">
    <dataValidation allowBlank="1" showInputMessage="1" showErrorMessage="1" promptTitle="First Name" prompt="Enter the person's first name." sqref="A280:A65191" xr:uid="{00000000-0002-0000-0100-000002000000}"/>
    <dataValidation allowBlank="1" showInputMessage="1" showErrorMessage="1" promptTitle="Last Name" prompt="Enter the person's last name." sqref="B280:B65191" xr:uid="{00000000-0002-0000-0100-000003000000}"/>
    <dataValidation type="date" allowBlank="1" showInputMessage="1" showErrorMessage="1" errorTitle="Not a Date" error="You must enter a date." promptTitle="Date of Birth" prompt="Enter the person's date of birth." sqref="F280:F65191 C280:D65191" xr:uid="{00000000-0002-0000-0100-000004000000}">
      <formula1>1</formula1>
      <formula2>73415</formula2>
    </dataValidation>
    <dataValidation type="date" allowBlank="1" showInputMessage="1" showErrorMessage="1" errorTitle="Not a date" error="You must enter a date." promptTitle="Date of onset?" prompt="If resident ever had signs/symptoms of illness, enter the date that the first symptom(s) began.  If &quot;Ever had symptoms?&quot; is marked &quot;No&quot;, this field will be grayed-out." sqref="K4:K100" xr:uid="{00000000-0002-0000-0100-00002B000000}">
      <formula1>1</formula1>
      <formula2>47848</formula2>
    </dataValidation>
    <dataValidation type="date" allowBlank="1" showInputMessage="1" showErrorMessage="1" errorTitle="Date error" error="You must enter a valid date." promptTitle="Admission date" prompt="If resident was ever hospitalized, enter date of admission to hospital.  If resident was hospitalized multiple times during outbreak, use most recent hospitalization.  If &quot;Ever hospitalized?&quot; is marked &quot;No&quot;, this field will be grayed-out." sqref="N4:N100" xr:uid="{00000000-0002-0000-0100-00002E000000}">
      <formula1>42005</formula1>
      <formula2>47848</formula2>
    </dataValidation>
    <dataValidation type="date" allowBlank="1" showInputMessage="1" showErrorMessage="1" errorTitle="Date error" error="You must enter a valid date." promptTitle="Date of death" prompt="If resident died, indicate date of death." sqref="P4:P100" xr:uid="{00000000-0002-0000-0100-000030000000}">
      <formula1>42005</formula1>
      <formula2>47848</formula2>
    </dataValidation>
    <dataValidation type="date" allowBlank="1" showInputMessage="1" showErrorMessage="1" errorTitle="Date error" error="You must enter a valid date." promptTitle="Date of first positive specimen" prompt="If resident ever tested positive, indicate date of collection of specimen that tested positive.  If resident tested positive multiple times, enter date of collection of first positive specimen." sqref="I4:I100" xr:uid="{00000000-0002-0000-0100-000031000000}">
      <formula1>42005</formula1>
      <formula2>47848</formula2>
    </dataValidation>
    <dataValidation type="date" allowBlank="1" showInputMessage="1" showErrorMessage="1" errorTitle="Date error" error="You must enter a valid date." promptTitle="Most recent test date" prompt="Date of collection of most recent specimen tested (for residents who have been tested multiple times)." sqref="T4:T100" xr:uid="{00000000-0002-0000-0100-000032000000}">
      <formula1>42005</formula1>
      <formula2>47848</formula2>
    </dataValidation>
    <dataValidation allowBlank="1" showInputMessage="1" showErrorMessage="1" errorTitle="Not a Date" error="You must enter a date." promptTitle="Unit" prompt="In which unit did the resident live?" sqref="F4:F100" xr:uid="{00000000-0002-0000-0100-000035000000}"/>
    <dataValidation type="list" allowBlank="1" showInputMessage="1" showErrorMessage="1" errorTitle="Date error" error="You must enter &quot;Yes&quot;, &quot;No&quot;, or &quot;Unknown&quot;" prompt="Follow the link at the top of the column to see the CDC definition of &quot;up to date&quot;" sqref="Q4:Q100" xr:uid="{00000000-0002-0000-0100-000041000000}">
      <formula1>"Yes,No,Unknown"</formula1>
    </dataValidation>
    <dataValidation type="list" allowBlank="1" showInputMessage="1" showErrorMessage="1" promptTitle="Current status" prompt="Select the current status of confirmed cases with respect to precautions." sqref="L4" xr:uid="{00000000-0002-0000-0100-000044000000}">
      <formula1>"Released from transmission-based precautions,Not cleared,Unknown"</formula1>
    </dataValidation>
    <dataValidation type="list" allowBlank="1" showInputMessage="1" showErrorMessage="1" promptTitle="Ever Positive for COVID-19" prompt="Has this resident ever tested positive for COVID-19 during the course of the outbreak?" sqref="H280:H65191" xr:uid="{00000000-0002-0000-0100-000001000000}">
      <formula1>"Yes,No"</formula1>
    </dataValidation>
    <dataValidation allowBlank="1" showInputMessage="1" showErrorMessage="1" promptTitle="Duration of illness" prompt="Duration will calculate automatically based on dates entered for onset and resoluation of symptoms.  If &quot;Ever had symptoms?&quot; is marked &quot;No&quot;, this field will be grayed-out." sqref="L4" xr:uid="{00000000-0002-0000-0100-000022000000}"/>
    <dataValidation allowBlank="1" showInputMessage="1" showErrorMessage="1" promptTitle="Residence" prompt="Enter the unit, hall, or home where the resident resides." sqref="G280:K65191" xr:uid="{00000000-0002-0000-0100-000005000000}"/>
    <dataValidation type="date" allowBlank="1" showInputMessage="1" showErrorMessage="1" promptTitle="Date of admission" prompt="For newer admissions (i.e., within last 30 days), enter admission date" sqref="I4:I100 K4:K100" xr:uid="{00000000-0002-0000-0100-000047000000}">
      <formula1>43831</formula1>
      <formula2>46022</formula2>
    </dataValidation>
    <dataValidation type="list" allowBlank="1" showInputMessage="1" showErrorMessage="1" promptTitle="Confirmed COVID-19 Case?" prompt="Select &quot;yes&quot; if the individual had a positive viral test (e.g., antigen or PCR) for COVID-19 during the current outbreak" sqref="H4:H100" xr:uid="{2AEC3F13-1077-473C-8F1C-C4B16BB1B602}">
      <formula1>"Yes,No (negative),Not tested,Pending"</formula1>
    </dataValidation>
    <dataValidation type="list" allowBlank="1" showInputMessage="1" showErrorMessage="1" promptTitle="Current status" prompt="Select the current status of confirmed cases with respect to isolation/exclusion." sqref="L5:L100" xr:uid="{EC8E125D-4EC1-46D3-92DB-2AA4E1DC426E}">
      <formula1>"Released from isolation/exclusion,Not cleared,Unknown"</formula1>
    </dataValidation>
    <dataValidation type="list" allowBlank="1" showInputMessage="1" showErrorMessage="1" promptTitle="Additional COVID-19 test result?" prompt="Indicate wheter the individual has had other recent COVID-19 tests (e.g., recent screening test or confirmatory PCR test)" sqref="R10:S100" xr:uid="{7BA586B9-CA9A-4164-BD53-0227C50E8DDE}">
      <formula1>"Yes,No"</formula1>
    </dataValidation>
    <dataValidation allowBlank="1" showInputMessage="1" showErrorMessage="1" promptTitle="Tests for other pathogens" prompt="If resident was tested for other pathogens (e.g., influenza, respiratory virus panel) indicate tests and results." sqref="U4:U100" xr:uid="{5EC87353-1F69-4272-863F-8DBC566173E6}"/>
    <dataValidation type="list" allowBlank="1" showInputMessage="1" showErrorMessage="1" promptTitle="Gender" prompt="Enter &quot;M&quot; for males and &quot;F&quot; for females." sqref="E4:E100 E280:E65191" xr:uid="{00000000-0002-0000-0100-000000000000}">
      <formula1>"M,F"</formula1>
    </dataValidation>
    <dataValidation allowBlank="1" showInputMessage="1" showErrorMessage="1" promptTitle="Room" prompt="What was the resident's room number?" sqref="G4:G100" xr:uid="{00000000-0002-0000-0100-000008000000}"/>
    <dataValidation type="date" allowBlank="1" showInputMessage="1" showErrorMessage="1" errorTitle="Not a Date" error="You must enter a date." promptTitle="Date of Birth" prompt="Enter the resident's date of birth." sqref="C4:C100" xr:uid="{00000000-0002-0000-0100-000009000000}">
      <formula1>1</formula1>
      <formula2>73415</formula2>
    </dataValidation>
    <dataValidation type="date" allowBlank="1" showInputMessage="1" showErrorMessage="1" errorTitle="Not a Date" error="You must enter a date." promptTitle="Age" prompt="Age will be calculated automatically based on date of birth." sqref="D4:D100" xr:uid="{00000000-0002-0000-0100-00000A000000}">
      <formula1>1</formula1>
      <formula2>73415</formula2>
    </dataValidation>
    <dataValidation type="list" allowBlank="1" showInputMessage="1" showErrorMessage="1" promptTitle="Ever had symptoms?" prompt="Did the resident ever have any signs or symptoms of illness?" sqref="J4:J100" xr:uid="{00000000-0002-0000-0100-00000C000000}">
      <formula1>"Yes,No"</formula1>
    </dataValidation>
    <dataValidation type="list" allowBlank="1" showInputMessage="1" showErrorMessage="1" promptTitle="Died?" prompt="Indicate whether or not resident died." sqref="O4:O100" xr:uid="{00000000-0002-0000-0100-000014000000}">
      <formula1>"Yes,No"</formula1>
    </dataValidation>
    <dataValidation allowBlank="1" showInputMessage="1" showErrorMessage="1" promptTitle="Last Name" prompt="Enter the resident's last name." sqref="B4:B100" xr:uid="{00000000-0002-0000-0100-00001B000000}"/>
    <dataValidation allowBlank="1" showInputMessage="1" showErrorMessage="1" promptTitle="First Name" prompt="Enter the resident's first name." sqref="A4:A100" xr:uid="{00000000-0002-0000-0100-00001C000000}"/>
    <dataValidation type="list" allowBlank="1" showInputMessage="1" showErrorMessage="1" promptTitle="Ever hospitalized?" prompt="If the resident was ever hospitalized, select &quot;Yes&quot;" sqref="M4:M100" xr:uid="{00000000-0002-0000-0100-000025000000}">
      <formula1>"Yes,No"</formula1>
    </dataValidation>
    <dataValidation type="list" allowBlank="1" showInputMessage="1" showErrorMessage="1" promptTitle="Additional COVID-19 test" prompt="Indicate if the resident had an additional COVID-19 test (e.g., a screening test, a confirmatory PCR test)" sqref="R4:R9" xr:uid="{E187E35A-FF60-4082-B4F8-424CCB2D7CAC}">
      <formula1>"Yes,No,Unknown"</formula1>
    </dataValidation>
    <dataValidation type="list" allowBlank="1" showInputMessage="1" showErrorMessage="1" promptTitle="Additional COVID-19 test result" prompt="If the individual had another recent test (e.g., a negative screening test or a confirmatory PCR test), indicate the result." sqref="S4:S8" xr:uid="{05B35CFD-D4E0-40B9-B3F1-1C9812A54CBC}">
      <formula1>"Positive,Negative,Pending"</formula1>
    </dataValidation>
  </dataValidations>
  <hyperlinks>
    <hyperlink ref="Q3" r:id="rId1" location=":~:text=When%20Are%20You%20Up%20to%20Date%3F" display="Is this individual up-to-date on COVID-19 vaccination?" xr:uid="{A957DDBC-254F-4DBE-BEC7-1109BD5BD27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
  <sheetViews>
    <sheetView zoomScale="120" zoomScaleNormal="120" workbookViewId="0">
      <pane xSplit="4" ySplit="3" topLeftCell="E4" activePane="bottomRight" state="frozen"/>
      <selection pane="topRight" activeCell="D1" sqref="D1"/>
      <selection pane="bottomLeft" activeCell="A3" sqref="A3"/>
      <selection pane="bottomRight"/>
    </sheetView>
  </sheetViews>
  <sheetFormatPr defaultColWidth="11" defaultRowHeight="15.6" x14ac:dyDescent="0.3"/>
  <cols>
    <col min="1" max="1" width="12.59765625" customWidth="1"/>
    <col min="2" max="2" width="18.59765625" customWidth="1"/>
    <col min="3" max="3" width="12.59765625" customWidth="1"/>
    <col min="4" max="4" width="17.69921875" hidden="1" customWidth="1"/>
    <col min="5" max="5" width="6.59765625" customWidth="1"/>
    <col min="6" max="6" width="7.09765625" customWidth="1"/>
    <col min="7" max="13" width="12.59765625" customWidth="1"/>
    <col min="14" max="14" width="30.59765625" customWidth="1"/>
    <col min="15" max="18" width="12.59765625" customWidth="1"/>
    <col min="19" max="19" width="24.59765625" customWidth="1"/>
    <col min="20" max="20" width="18.59765625" customWidth="1"/>
    <col min="21" max="22" width="12.59765625" customWidth="1"/>
    <col min="23" max="23" width="30.59765625" customWidth="1"/>
    <col min="24" max="24" width="54.59765625" customWidth="1"/>
    <col min="26" max="26" width="23" hidden="1" customWidth="1"/>
    <col min="27" max="27" width="24" hidden="1" customWidth="1"/>
    <col min="28" max="28" width="27.19921875" hidden="1" customWidth="1"/>
    <col min="29" max="29" width="12" customWidth="1"/>
  </cols>
  <sheetData>
    <row r="1" spans="1:28" ht="16.2" thickBot="1" x14ac:dyDescent="0.35">
      <c r="A1" s="119" t="s">
        <v>172</v>
      </c>
      <c r="B1" s="108"/>
      <c r="C1" s="108"/>
      <c r="D1" s="108"/>
      <c r="E1" s="108"/>
      <c r="F1" s="97" t="s">
        <v>145</v>
      </c>
      <c r="G1" s="108"/>
      <c r="H1" s="108"/>
      <c r="I1" s="108"/>
      <c r="J1" s="108"/>
      <c r="K1" s="108"/>
      <c r="L1" s="108"/>
      <c r="M1" s="108"/>
      <c r="N1" s="108"/>
      <c r="O1" s="108"/>
      <c r="P1" s="108"/>
      <c r="Q1" s="108"/>
      <c r="R1" s="108"/>
      <c r="S1" s="108"/>
      <c r="T1" s="108"/>
      <c r="U1" s="108"/>
      <c r="V1" s="108"/>
      <c r="W1" s="108"/>
      <c r="X1" s="108"/>
    </row>
    <row r="2" spans="1:28" s="9" customFormat="1" ht="14.4" thickBot="1" x14ac:dyDescent="0.35">
      <c r="A2" s="66" t="s">
        <v>15</v>
      </c>
      <c r="B2" s="67"/>
      <c r="C2" s="68"/>
      <c r="D2" s="67"/>
      <c r="E2" s="69"/>
      <c r="F2" s="109"/>
      <c r="G2" s="109"/>
      <c r="H2" s="67"/>
      <c r="I2" s="67"/>
      <c r="J2" s="67"/>
      <c r="K2" s="66"/>
      <c r="L2" s="67"/>
      <c r="M2" s="70"/>
      <c r="N2" s="120" t="s">
        <v>148</v>
      </c>
      <c r="O2" s="66" t="s">
        <v>14</v>
      </c>
      <c r="P2" s="67"/>
      <c r="Q2" s="67"/>
      <c r="R2" s="70"/>
      <c r="S2" s="120" t="s">
        <v>180</v>
      </c>
      <c r="T2" s="66" t="s">
        <v>186</v>
      </c>
      <c r="U2" s="67"/>
      <c r="V2" s="67"/>
      <c r="W2" s="70"/>
      <c r="X2" s="67"/>
    </row>
    <row r="3" spans="1:28" ht="69.900000000000006" customHeight="1" thickBot="1" x14ac:dyDescent="0.35">
      <c r="A3" s="245" t="s">
        <v>0</v>
      </c>
      <c r="B3" s="246" t="s">
        <v>1</v>
      </c>
      <c r="C3" s="245" t="s">
        <v>2</v>
      </c>
      <c r="D3" s="252" t="s">
        <v>205</v>
      </c>
      <c r="E3" s="122" t="s">
        <v>4</v>
      </c>
      <c r="F3" s="90" t="s">
        <v>3</v>
      </c>
      <c r="G3" s="247" t="s">
        <v>22</v>
      </c>
      <c r="H3" s="247" t="s">
        <v>5</v>
      </c>
      <c r="I3" s="248" t="s">
        <v>23</v>
      </c>
      <c r="J3" s="249" t="s">
        <v>157</v>
      </c>
      <c r="K3" s="250" t="s">
        <v>10</v>
      </c>
      <c r="L3" s="250" t="s">
        <v>7</v>
      </c>
      <c r="M3" s="251" t="s">
        <v>147</v>
      </c>
      <c r="N3" s="106" t="s">
        <v>25</v>
      </c>
      <c r="O3" s="72" t="s">
        <v>13</v>
      </c>
      <c r="P3" s="72" t="s">
        <v>8</v>
      </c>
      <c r="Q3" s="72" t="s">
        <v>21</v>
      </c>
      <c r="R3" s="73" t="s">
        <v>9</v>
      </c>
      <c r="S3" s="142" t="s">
        <v>179</v>
      </c>
      <c r="T3" s="105" t="s">
        <v>153</v>
      </c>
      <c r="U3" s="72" t="s">
        <v>150</v>
      </c>
      <c r="V3" s="72" t="s">
        <v>151</v>
      </c>
      <c r="W3" s="78" t="s">
        <v>149</v>
      </c>
      <c r="X3" s="72" t="s">
        <v>12</v>
      </c>
      <c r="Z3" t="s">
        <v>188</v>
      </c>
      <c r="AA3" t="s">
        <v>189</v>
      </c>
      <c r="AB3" t="s">
        <v>146</v>
      </c>
    </row>
    <row r="4" spans="1:28" ht="16.2" thickBot="1" x14ac:dyDescent="0.35">
      <c r="A4" s="2"/>
      <c r="B4" s="2"/>
      <c r="C4" s="121"/>
      <c r="D4" s="6"/>
      <c r="E4" s="124">
        <f t="shared" ref="E4:E35" ca="1" si="0">ROUNDDOWN(YEARFRAC(C4, TODAY(), 1), 0)</f>
        <v>122</v>
      </c>
      <c r="F4" s="2"/>
      <c r="G4" s="96"/>
      <c r="H4" s="6"/>
      <c r="I4" s="7"/>
      <c r="J4" s="2"/>
      <c r="K4" s="7"/>
      <c r="L4" s="2"/>
      <c r="M4" s="7"/>
      <c r="N4" s="107"/>
      <c r="O4" s="2"/>
      <c r="P4" s="7"/>
      <c r="Q4" s="2"/>
      <c r="R4" s="13"/>
      <c r="S4" s="82"/>
      <c r="T4" s="44"/>
      <c r="U4" s="14"/>
      <c r="V4" s="7"/>
      <c r="W4" s="2"/>
      <c r="X4" s="110"/>
      <c r="Y4" s="112"/>
      <c r="Z4" s="1" t="b">
        <f>IF(J4="Yes", IF(L4="Yes", M4, 0))</f>
        <v>0</v>
      </c>
      <c r="AA4" s="1" t="b">
        <f>IF(J4="Yes", IF(L4="No", K4, 0))</f>
        <v>0</v>
      </c>
      <c r="AB4" s="1" t="b">
        <f>IF(Z4=0, AA4, Z4)</f>
        <v>0</v>
      </c>
    </row>
    <row r="5" spans="1:28" ht="16.2" thickBot="1" x14ac:dyDescent="0.35">
      <c r="A5" s="2"/>
      <c r="B5" s="2"/>
      <c r="C5" s="79"/>
      <c r="D5" s="6"/>
      <c r="E5" s="123">
        <f t="shared" ca="1" si="0"/>
        <v>122</v>
      </c>
      <c r="F5" s="2"/>
      <c r="G5" s="96"/>
      <c r="H5" s="6"/>
      <c r="I5" s="7"/>
      <c r="J5" s="2"/>
      <c r="K5" s="7"/>
      <c r="L5" s="2"/>
      <c r="M5" s="7"/>
      <c r="N5" s="107"/>
      <c r="O5" s="2"/>
      <c r="P5" s="7"/>
      <c r="Q5" s="2"/>
      <c r="R5" s="5"/>
      <c r="S5" s="82"/>
      <c r="T5" s="44"/>
      <c r="U5" s="14"/>
      <c r="V5" s="7"/>
      <c r="W5" s="2"/>
      <c r="X5" s="111"/>
      <c r="Y5" s="112"/>
      <c r="Z5" s="1" t="b">
        <f t="shared" ref="Z5:Z10" si="1">IF(J5="Yes", IF(L5="Yes", M5, 0))</f>
        <v>0</v>
      </c>
      <c r="AA5" s="1" t="b">
        <f t="shared" ref="AA5:AA10" si="2">IF(J5="Yes", IF(L5="No", K5, 0))</f>
        <v>0</v>
      </c>
      <c r="AB5" s="1" t="b">
        <f t="shared" ref="AB5:AB68" si="3">IF(Z5=0, AA5, Z5)</f>
        <v>0</v>
      </c>
    </row>
    <row r="6" spans="1:28" ht="16.2" thickBot="1" x14ac:dyDescent="0.35">
      <c r="A6" s="2"/>
      <c r="B6" s="2"/>
      <c r="C6" s="79"/>
      <c r="D6" s="6"/>
      <c r="E6" s="123">
        <f t="shared" ca="1" si="0"/>
        <v>122</v>
      </c>
      <c r="F6" s="2"/>
      <c r="G6" s="96"/>
      <c r="H6" s="6"/>
      <c r="I6" s="7"/>
      <c r="J6" s="2"/>
      <c r="K6" s="7"/>
      <c r="L6" s="2"/>
      <c r="M6" s="7"/>
      <c r="N6" s="107"/>
      <c r="O6" s="2"/>
      <c r="P6" s="7"/>
      <c r="Q6" s="2"/>
      <c r="R6" s="5"/>
      <c r="S6" s="82"/>
      <c r="T6" s="44"/>
      <c r="U6" s="14"/>
      <c r="V6" s="7"/>
      <c r="W6" s="2"/>
      <c r="X6" s="111"/>
      <c r="Y6" s="112"/>
      <c r="Z6" s="1" t="b">
        <f t="shared" si="1"/>
        <v>0</v>
      </c>
      <c r="AA6" s="1" t="b">
        <f t="shared" si="2"/>
        <v>0</v>
      </c>
      <c r="AB6" s="1" t="b">
        <f t="shared" si="3"/>
        <v>0</v>
      </c>
    </row>
    <row r="7" spans="1:28" ht="16.2" thickBot="1" x14ac:dyDescent="0.35">
      <c r="A7" s="2"/>
      <c r="B7" s="2"/>
      <c r="C7" s="79"/>
      <c r="D7" s="6"/>
      <c r="E7" s="123">
        <f t="shared" ca="1" si="0"/>
        <v>122</v>
      </c>
      <c r="F7" s="2"/>
      <c r="G7" s="96"/>
      <c r="H7" s="6"/>
      <c r="I7" s="7"/>
      <c r="J7" s="2"/>
      <c r="K7" s="7"/>
      <c r="L7" s="2"/>
      <c r="M7" s="7"/>
      <c r="N7" s="107"/>
      <c r="O7" s="2"/>
      <c r="P7" s="7"/>
      <c r="Q7" s="2"/>
      <c r="R7" s="5"/>
      <c r="S7" s="82"/>
      <c r="T7" s="44"/>
      <c r="U7" s="14"/>
      <c r="V7" s="7"/>
      <c r="W7" s="2"/>
      <c r="X7" s="111"/>
      <c r="Y7" s="112"/>
      <c r="Z7" s="1" t="b">
        <f t="shared" si="1"/>
        <v>0</v>
      </c>
      <c r="AA7" s="1" t="b">
        <f t="shared" si="2"/>
        <v>0</v>
      </c>
      <c r="AB7" s="1" t="b">
        <f t="shared" si="3"/>
        <v>0</v>
      </c>
    </row>
    <row r="8" spans="1:28" ht="16.2" thickBot="1" x14ac:dyDescent="0.35">
      <c r="A8" s="2"/>
      <c r="B8" s="2"/>
      <c r="C8" s="79"/>
      <c r="D8" s="6"/>
      <c r="E8" s="123">
        <f t="shared" ca="1" si="0"/>
        <v>122</v>
      </c>
      <c r="F8" s="2"/>
      <c r="G8" s="96"/>
      <c r="H8" s="6"/>
      <c r="I8" s="7"/>
      <c r="J8" s="2"/>
      <c r="K8" s="7"/>
      <c r="L8" s="2"/>
      <c r="M8" s="7"/>
      <c r="N8" s="107"/>
      <c r="O8" s="2"/>
      <c r="P8" s="7"/>
      <c r="Q8" s="2"/>
      <c r="R8" s="5"/>
      <c r="S8" s="82"/>
      <c r="T8" s="44"/>
      <c r="U8" s="14"/>
      <c r="V8" s="7"/>
      <c r="W8" s="2"/>
      <c r="X8" s="111"/>
      <c r="Y8" s="112"/>
      <c r="Z8" s="1" t="b">
        <f t="shared" si="1"/>
        <v>0</v>
      </c>
      <c r="AA8" s="1" t="b">
        <f t="shared" si="2"/>
        <v>0</v>
      </c>
      <c r="AB8" s="1" t="b">
        <f t="shared" si="3"/>
        <v>0</v>
      </c>
    </row>
    <row r="9" spans="1:28" ht="16.2" thickBot="1" x14ac:dyDescent="0.35">
      <c r="A9" s="2"/>
      <c r="B9" s="2"/>
      <c r="C9" s="79"/>
      <c r="D9" s="6"/>
      <c r="E9" s="123">
        <f t="shared" ca="1" si="0"/>
        <v>122</v>
      </c>
      <c r="F9" s="2"/>
      <c r="G9" s="96"/>
      <c r="H9" s="6"/>
      <c r="I9" s="7"/>
      <c r="J9" s="2"/>
      <c r="K9" s="7"/>
      <c r="L9" s="2"/>
      <c r="M9" s="7"/>
      <c r="N9" s="107"/>
      <c r="O9" s="2"/>
      <c r="P9" s="7"/>
      <c r="Q9" s="2"/>
      <c r="R9" s="5"/>
      <c r="S9" s="82"/>
      <c r="T9" s="44"/>
      <c r="U9" s="14"/>
      <c r="V9" s="7"/>
      <c r="W9" s="2"/>
      <c r="X9" s="111"/>
      <c r="Y9" s="112"/>
      <c r="Z9" s="1" t="b">
        <f t="shared" si="1"/>
        <v>0</v>
      </c>
      <c r="AA9" s="1" t="b">
        <f t="shared" si="2"/>
        <v>0</v>
      </c>
      <c r="AB9" s="1" t="b">
        <f t="shared" si="3"/>
        <v>0</v>
      </c>
    </row>
    <row r="10" spans="1:28" ht="16.2" thickBot="1" x14ac:dyDescent="0.35">
      <c r="A10" s="2"/>
      <c r="B10" s="2"/>
      <c r="C10" s="79"/>
      <c r="D10" s="6"/>
      <c r="E10" s="123">
        <f t="shared" ca="1" si="0"/>
        <v>122</v>
      </c>
      <c r="F10" s="2"/>
      <c r="G10" s="96"/>
      <c r="H10" s="6"/>
      <c r="I10" s="7"/>
      <c r="J10" s="2"/>
      <c r="K10" s="7"/>
      <c r="L10" s="2"/>
      <c r="M10" s="7"/>
      <c r="N10" s="107"/>
      <c r="O10" s="2"/>
      <c r="P10" s="7"/>
      <c r="Q10" s="2"/>
      <c r="R10" s="5"/>
      <c r="S10" s="82"/>
      <c r="T10" s="44"/>
      <c r="U10" s="14"/>
      <c r="V10" s="7"/>
      <c r="W10" s="2"/>
      <c r="X10" s="111"/>
      <c r="Y10" s="112"/>
      <c r="Z10" s="1" t="b">
        <f t="shared" si="1"/>
        <v>0</v>
      </c>
      <c r="AA10" s="1" t="b">
        <f t="shared" si="2"/>
        <v>0</v>
      </c>
      <c r="AB10" s="1" t="b">
        <f t="shared" si="3"/>
        <v>0</v>
      </c>
    </row>
    <row r="11" spans="1:28" ht="16.2" thickBot="1" x14ac:dyDescent="0.35">
      <c r="A11" s="2"/>
      <c r="B11" s="2"/>
      <c r="C11" s="79"/>
      <c r="D11" s="6"/>
      <c r="E11" s="123">
        <f t="shared" ca="1" si="0"/>
        <v>122</v>
      </c>
      <c r="F11" s="2"/>
      <c r="G11" s="96"/>
      <c r="H11" s="6"/>
      <c r="I11" s="7"/>
      <c r="J11" s="2"/>
      <c r="K11" s="7"/>
      <c r="L11" s="2"/>
      <c r="M11" s="7"/>
      <c r="N11" s="107"/>
      <c r="O11" s="2"/>
      <c r="P11" s="7"/>
      <c r="Q11" s="2"/>
      <c r="R11" s="5"/>
      <c r="S11" s="82"/>
      <c r="T11" s="44"/>
      <c r="U11" s="14"/>
      <c r="V11" s="7"/>
      <c r="W11" s="2"/>
      <c r="X11" s="111"/>
      <c r="Y11" s="112"/>
      <c r="Z11" s="1" t="b">
        <f t="shared" ref="Z11:Z74" si="4">IF(J11="Yes", IF(L11="Yes", M11, 0))</f>
        <v>0</v>
      </c>
      <c r="AA11" s="1" t="b">
        <f t="shared" ref="AA11:AA74" si="5">IF(J11="Yes", IF(L11="No", K11, 0))</f>
        <v>0</v>
      </c>
      <c r="AB11" s="1" t="b">
        <f t="shared" si="3"/>
        <v>0</v>
      </c>
    </row>
    <row r="12" spans="1:28" ht="16.2" thickBot="1" x14ac:dyDescent="0.35">
      <c r="A12" s="2"/>
      <c r="B12" s="2"/>
      <c r="C12" s="79"/>
      <c r="D12" s="6"/>
      <c r="E12" s="123">
        <f t="shared" ca="1" si="0"/>
        <v>122</v>
      </c>
      <c r="F12" s="2"/>
      <c r="G12" s="96"/>
      <c r="H12" s="6"/>
      <c r="I12" s="7"/>
      <c r="J12" s="2"/>
      <c r="K12" s="7"/>
      <c r="L12" s="2"/>
      <c r="M12" s="7"/>
      <c r="N12" s="107"/>
      <c r="O12" s="2"/>
      <c r="P12" s="7"/>
      <c r="Q12" s="2"/>
      <c r="R12" s="5"/>
      <c r="S12" s="82"/>
      <c r="T12" s="44"/>
      <c r="U12" s="14"/>
      <c r="V12" s="7"/>
      <c r="W12" s="2"/>
      <c r="X12" s="111"/>
      <c r="Y12" s="112"/>
      <c r="Z12" s="1" t="b">
        <f t="shared" si="4"/>
        <v>0</v>
      </c>
      <c r="AA12" s="1" t="b">
        <f t="shared" si="5"/>
        <v>0</v>
      </c>
      <c r="AB12" s="1" t="b">
        <f t="shared" si="3"/>
        <v>0</v>
      </c>
    </row>
    <row r="13" spans="1:28" ht="16.2" thickBot="1" x14ac:dyDescent="0.35">
      <c r="A13" s="2"/>
      <c r="B13" s="2"/>
      <c r="C13" s="79"/>
      <c r="D13" s="6"/>
      <c r="E13" s="123">
        <f t="shared" ca="1" si="0"/>
        <v>122</v>
      </c>
      <c r="F13" s="2"/>
      <c r="G13" s="96"/>
      <c r="H13" s="6"/>
      <c r="I13" s="7"/>
      <c r="J13" s="2"/>
      <c r="K13" s="7"/>
      <c r="L13" s="2"/>
      <c r="M13" s="7"/>
      <c r="N13" s="107"/>
      <c r="O13" s="2"/>
      <c r="P13" s="7"/>
      <c r="Q13" s="2"/>
      <c r="R13" s="5"/>
      <c r="S13" s="82"/>
      <c r="T13" s="44"/>
      <c r="U13" s="14"/>
      <c r="V13" s="7"/>
      <c r="W13" s="2"/>
      <c r="X13" s="111"/>
      <c r="Y13" s="112"/>
      <c r="Z13" s="1" t="b">
        <f t="shared" si="4"/>
        <v>0</v>
      </c>
      <c r="AA13" s="1" t="b">
        <f t="shared" si="5"/>
        <v>0</v>
      </c>
      <c r="AB13" s="1" t="b">
        <f t="shared" si="3"/>
        <v>0</v>
      </c>
    </row>
    <row r="14" spans="1:28" ht="16.2" thickBot="1" x14ac:dyDescent="0.35">
      <c r="A14" s="2"/>
      <c r="B14" s="2"/>
      <c r="C14" s="79"/>
      <c r="D14" s="6"/>
      <c r="E14" s="123">
        <f t="shared" ca="1" si="0"/>
        <v>122</v>
      </c>
      <c r="F14" s="2"/>
      <c r="G14" s="96"/>
      <c r="H14" s="6"/>
      <c r="I14" s="7"/>
      <c r="J14" s="2"/>
      <c r="K14" s="7"/>
      <c r="L14" s="2"/>
      <c r="M14" s="7"/>
      <c r="N14" s="107"/>
      <c r="O14" s="2"/>
      <c r="P14" s="7"/>
      <c r="Q14" s="2"/>
      <c r="R14" s="5"/>
      <c r="S14" s="82"/>
      <c r="T14" s="44"/>
      <c r="U14" s="14"/>
      <c r="V14" s="7"/>
      <c r="W14" s="2"/>
      <c r="X14" s="111"/>
      <c r="Y14" s="112"/>
      <c r="Z14" s="1" t="b">
        <f t="shared" si="4"/>
        <v>0</v>
      </c>
      <c r="AA14" s="1" t="b">
        <f t="shared" si="5"/>
        <v>0</v>
      </c>
      <c r="AB14" s="1" t="b">
        <f t="shared" si="3"/>
        <v>0</v>
      </c>
    </row>
    <row r="15" spans="1:28" ht="16.2" thickBot="1" x14ac:dyDescent="0.35">
      <c r="A15" s="2"/>
      <c r="B15" s="2"/>
      <c r="C15" s="79"/>
      <c r="D15" s="6"/>
      <c r="E15" s="123">
        <f t="shared" ca="1" si="0"/>
        <v>122</v>
      </c>
      <c r="F15" s="2"/>
      <c r="G15" s="96"/>
      <c r="H15" s="6"/>
      <c r="I15" s="7"/>
      <c r="J15" s="2"/>
      <c r="K15" s="7"/>
      <c r="L15" s="2"/>
      <c r="M15" s="7"/>
      <c r="N15" s="107"/>
      <c r="O15" s="2"/>
      <c r="P15" s="7"/>
      <c r="Q15" s="2"/>
      <c r="R15" s="5"/>
      <c r="S15" s="82"/>
      <c r="T15" s="44"/>
      <c r="U15" s="14"/>
      <c r="V15" s="7"/>
      <c r="W15" s="2"/>
      <c r="X15" s="111"/>
      <c r="Y15" s="112"/>
      <c r="Z15" s="1" t="b">
        <f t="shared" si="4"/>
        <v>0</v>
      </c>
      <c r="AA15" s="1" t="b">
        <f t="shared" si="5"/>
        <v>0</v>
      </c>
      <c r="AB15" s="1" t="b">
        <f t="shared" si="3"/>
        <v>0</v>
      </c>
    </row>
    <row r="16" spans="1:28" ht="16.2" thickBot="1" x14ac:dyDescent="0.35">
      <c r="A16" s="2"/>
      <c r="B16" s="2"/>
      <c r="C16" s="79"/>
      <c r="D16" s="6"/>
      <c r="E16" s="123">
        <f t="shared" ca="1" si="0"/>
        <v>122</v>
      </c>
      <c r="F16" s="2"/>
      <c r="G16" s="96"/>
      <c r="H16" s="6"/>
      <c r="I16" s="7"/>
      <c r="J16" s="2"/>
      <c r="K16" s="7"/>
      <c r="L16" s="2"/>
      <c r="M16" s="7"/>
      <c r="N16" s="107"/>
      <c r="O16" s="2"/>
      <c r="P16" s="7"/>
      <c r="Q16" s="2"/>
      <c r="R16" s="5"/>
      <c r="S16" s="82"/>
      <c r="T16" s="44"/>
      <c r="U16" s="14"/>
      <c r="V16" s="7"/>
      <c r="W16" s="2"/>
      <c r="X16" s="111"/>
      <c r="Y16" s="112"/>
      <c r="Z16" s="1" t="b">
        <f t="shared" si="4"/>
        <v>0</v>
      </c>
      <c r="AA16" s="1" t="b">
        <f t="shared" si="5"/>
        <v>0</v>
      </c>
      <c r="AB16" s="1" t="b">
        <f t="shared" si="3"/>
        <v>0</v>
      </c>
    </row>
    <row r="17" spans="1:28" ht="16.2" thickBot="1" x14ac:dyDescent="0.35">
      <c r="A17" s="2"/>
      <c r="B17" s="2"/>
      <c r="C17" s="79"/>
      <c r="D17" s="6"/>
      <c r="E17" s="123">
        <f t="shared" ca="1" si="0"/>
        <v>122</v>
      </c>
      <c r="F17" s="2"/>
      <c r="G17" s="96"/>
      <c r="H17" s="6"/>
      <c r="I17" s="7"/>
      <c r="J17" s="2"/>
      <c r="K17" s="7"/>
      <c r="L17" s="2"/>
      <c r="M17" s="7"/>
      <c r="N17" s="107"/>
      <c r="O17" s="2"/>
      <c r="P17" s="7"/>
      <c r="Q17" s="2"/>
      <c r="R17" s="5"/>
      <c r="S17" s="82"/>
      <c r="T17" s="44"/>
      <c r="U17" s="14"/>
      <c r="V17" s="7"/>
      <c r="W17" s="2"/>
      <c r="X17" s="111"/>
      <c r="Y17" s="112"/>
      <c r="Z17" s="1" t="b">
        <f t="shared" si="4"/>
        <v>0</v>
      </c>
      <c r="AA17" s="1" t="b">
        <f t="shared" si="5"/>
        <v>0</v>
      </c>
      <c r="AB17" s="1" t="b">
        <f t="shared" si="3"/>
        <v>0</v>
      </c>
    </row>
    <row r="18" spans="1:28" ht="16.2" thickBot="1" x14ac:dyDescent="0.35">
      <c r="A18" s="2"/>
      <c r="B18" s="2"/>
      <c r="C18" s="79"/>
      <c r="D18" s="6"/>
      <c r="E18" s="123">
        <f t="shared" ca="1" si="0"/>
        <v>122</v>
      </c>
      <c r="F18" s="2"/>
      <c r="G18" s="96"/>
      <c r="H18" s="6"/>
      <c r="I18" s="7"/>
      <c r="J18" s="2"/>
      <c r="K18" s="7"/>
      <c r="L18" s="2"/>
      <c r="M18" s="7"/>
      <c r="N18" s="107"/>
      <c r="O18" s="2"/>
      <c r="P18" s="7"/>
      <c r="Q18" s="2"/>
      <c r="R18" s="5"/>
      <c r="S18" s="82"/>
      <c r="T18" s="44"/>
      <c r="U18" s="14"/>
      <c r="V18" s="7"/>
      <c r="W18" s="2"/>
      <c r="X18" s="111"/>
      <c r="Y18" s="112"/>
      <c r="Z18" s="1" t="b">
        <f t="shared" si="4"/>
        <v>0</v>
      </c>
      <c r="AA18" s="1" t="b">
        <f t="shared" si="5"/>
        <v>0</v>
      </c>
      <c r="AB18" s="1" t="b">
        <f t="shared" si="3"/>
        <v>0</v>
      </c>
    </row>
    <row r="19" spans="1:28" ht="16.2" thickBot="1" x14ac:dyDescent="0.35">
      <c r="A19" s="2"/>
      <c r="B19" s="2"/>
      <c r="C19" s="79"/>
      <c r="D19" s="6"/>
      <c r="E19" s="123">
        <f t="shared" ca="1" si="0"/>
        <v>122</v>
      </c>
      <c r="F19" s="2"/>
      <c r="G19" s="96"/>
      <c r="H19" s="6"/>
      <c r="I19" s="7"/>
      <c r="J19" s="2"/>
      <c r="K19" s="7"/>
      <c r="L19" s="2"/>
      <c r="M19" s="7"/>
      <c r="N19" s="107"/>
      <c r="O19" s="2"/>
      <c r="P19" s="7"/>
      <c r="Q19" s="2"/>
      <c r="R19" s="5"/>
      <c r="S19" s="82"/>
      <c r="T19" s="44"/>
      <c r="U19" s="14"/>
      <c r="V19" s="7"/>
      <c r="W19" s="2"/>
      <c r="X19" s="111"/>
      <c r="Y19" s="112"/>
      <c r="Z19" s="1" t="b">
        <f t="shared" si="4"/>
        <v>0</v>
      </c>
      <c r="AA19" s="1" t="b">
        <f t="shared" si="5"/>
        <v>0</v>
      </c>
      <c r="AB19" s="1" t="b">
        <f t="shared" si="3"/>
        <v>0</v>
      </c>
    </row>
    <row r="20" spans="1:28" ht="16.2" thickBot="1" x14ac:dyDescent="0.35">
      <c r="A20" s="2"/>
      <c r="B20" s="2"/>
      <c r="C20" s="79"/>
      <c r="D20" s="6"/>
      <c r="E20" s="123">
        <f t="shared" ca="1" si="0"/>
        <v>122</v>
      </c>
      <c r="F20" s="2"/>
      <c r="G20" s="96"/>
      <c r="H20" s="6"/>
      <c r="I20" s="7"/>
      <c r="J20" s="2"/>
      <c r="K20" s="7"/>
      <c r="L20" s="2"/>
      <c r="M20" s="7"/>
      <c r="N20" s="107"/>
      <c r="O20" s="2"/>
      <c r="P20" s="7"/>
      <c r="Q20" s="2"/>
      <c r="R20" s="5"/>
      <c r="S20" s="82"/>
      <c r="T20" s="44"/>
      <c r="U20" s="14"/>
      <c r="V20" s="7"/>
      <c r="W20" s="2"/>
      <c r="X20" s="111"/>
      <c r="Y20" s="112"/>
      <c r="Z20" s="1" t="b">
        <f t="shared" si="4"/>
        <v>0</v>
      </c>
      <c r="AA20" s="1" t="b">
        <f t="shared" si="5"/>
        <v>0</v>
      </c>
      <c r="AB20" s="1" t="b">
        <f t="shared" si="3"/>
        <v>0</v>
      </c>
    </row>
    <row r="21" spans="1:28" ht="16.2" thickBot="1" x14ac:dyDescent="0.35">
      <c r="A21" s="2"/>
      <c r="B21" s="2"/>
      <c r="C21" s="79"/>
      <c r="D21" s="6"/>
      <c r="E21" s="123">
        <f t="shared" ca="1" si="0"/>
        <v>122</v>
      </c>
      <c r="F21" s="2"/>
      <c r="G21" s="96"/>
      <c r="H21" s="6"/>
      <c r="I21" s="7"/>
      <c r="J21" s="2"/>
      <c r="K21" s="7"/>
      <c r="L21" s="2"/>
      <c r="M21" s="7"/>
      <c r="N21" s="107"/>
      <c r="O21" s="2"/>
      <c r="P21" s="7"/>
      <c r="Q21" s="2"/>
      <c r="R21" s="5"/>
      <c r="S21" s="82"/>
      <c r="T21" s="44"/>
      <c r="U21" s="14"/>
      <c r="V21" s="7"/>
      <c r="W21" s="2"/>
      <c r="X21" s="111"/>
      <c r="Y21" s="112"/>
      <c r="Z21" s="1" t="b">
        <f t="shared" si="4"/>
        <v>0</v>
      </c>
      <c r="AA21" s="1" t="b">
        <f t="shared" si="5"/>
        <v>0</v>
      </c>
      <c r="AB21" s="1" t="b">
        <f t="shared" si="3"/>
        <v>0</v>
      </c>
    </row>
    <row r="22" spans="1:28" ht="16.2" thickBot="1" x14ac:dyDescent="0.35">
      <c r="A22" s="2"/>
      <c r="B22" s="2"/>
      <c r="C22" s="79"/>
      <c r="D22" s="6"/>
      <c r="E22" s="123">
        <f t="shared" ca="1" si="0"/>
        <v>122</v>
      </c>
      <c r="F22" s="2"/>
      <c r="G22" s="96"/>
      <c r="H22" s="6"/>
      <c r="I22" s="7"/>
      <c r="J22" s="2"/>
      <c r="K22" s="7"/>
      <c r="L22" s="2"/>
      <c r="M22" s="7"/>
      <c r="N22" s="107"/>
      <c r="O22" s="2"/>
      <c r="P22" s="7"/>
      <c r="Q22" s="2"/>
      <c r="R22" s="5"/>
      <c r="S22" s="82"/>
      <c r="T22" s="44"/>
      <c r="U22" s="14"/>
      <c r="V22" s="7"/>
      <c r="W22" s="2"/>
      <c r="X22" s="111"/>
      <c r="Y22" s="112"/>
      <c r="Z22" s="1" t="b">
        <f t="shared" si="4"/>
        <v>0</v>
      </c>
      <c r="AA22" s="1" t="b">
        <f t="shared" si="5"/>
        <v>0</v>
      </c>
      <c r="AB22" s="1" t="b">
        <f t="shared" si="3"/>
        <v>0</v>
      </c>
    </row>
    <row r="23" spans="1:28" ht="16.2" thickBot="1" x14ac:dyDescent="0.35">
      <c r="A23" s="2"/>
      <c r="B23" s="2"/>
      <c r="C23" s="79"/>
      <c r="D23" s="6"/>
      <c r="E23" s="123">
        <f t="shared" ca="1" si="0"/>
        <v>122</v>
      </c>
      <c r="F23" s="2"/>
      <c r="G23" s="96"/>
      <c r="H23" s="6"/>
      <c r="I23" s="7"/>
      <c r="J23" s="2"/>
      <c r="K23" s="7"/>
      <c r="L23" s="2"/>
      <c r="M23" s="7"/>
      <c r="N23" s="107"/>
      <c r="O23" s="2"/>
      <c r="P23" s="7"/>
      <c r="Q23" s="2"/>
      <c r="R23" s="5"/>
      <c r="S23" s="82"/>
      <c r="T23" s="44"/>
      <c r="U23" s="14"/>
      <c r="V23" s="7"/>
      <c r="W23" s="2"/>
      <c r="X23" s="111"/>
      <c r="Y23" s="112"/>
      <c r="Z23" s="1" t="b">
        <f t="shared" si="4"/>
        <v>0</v>
      </c>
      <c r="AA23" s="1" t="b">
        <f t="shared" si="5"/>
        <v>0</v>
      </c>
      <c r="AB23" s="1" t="b">
        <f t="shared" si="3"/>
        <v>0</v>
      </c>
    </row>
    <row r="24" spans="1:28" ht="16.2" thickBot="1" x14ac:dyDescent="0.35">
      <c r="A24" s="2"/>
      <c r="B24" s="2"/>
      <c r="C24" s="79"/>
      <c r="D24" s="6"/>
      <c r="E24" s="123">
        <f t="shared" ca="1" si="0"/>
        <v>122</v>
      </c>
      <c r="F24" s="2"/>
      <c r="G24" s="96"/>
      <c r="H24" s="6"/>
      <c r="I24" s="7"/>
      <c r="J24" s="2"/>
      <c r="K24" s="7"/>
      <c r="L24" s="2"/>
      <c r="M24" s="7"/>
      <c r="N24" s="107"/>
      <c r="O24" s="2"/>
      <c r="P24" s="7"/>
      <c r="Q24" s="2"/>
      <c r="R24" s="5"/>
      <c r="S24" s="82"/>
      <c r="T24" s="44"/>
      <c r="U24" s="14"/>
      <c r="V24" s="7"/>
      <c r="W24" s="2"/>
      <c r="X24" s="111"/>
      <c r="Y24" s="112"/>
      <c r="Z24" s="1" t="b">
        <f t="shared" si="4"/>
        <v>0</v>
      </c>
      <c r="AA24" s="1" t="b">
        <f t="shared" si="5"/>
        <v>0</v>
      </c>
      <c r="AB24" s="1" t="b">
        <f t="shared" si="3"/>
        <v>0</v>
      </c>
    </row>
    <row r="25" spans="1:28" ht="16.2" thickBot="1" x14ac:dyDescent="0.35">
      <c r="A25" s="2"/>
      <c r="B25" s="2"/>
      <c r="C25" s="79"/>
      <c r="D25" s="6"/>
      <c r="E25" s="123">
        <f t="shared" ca="1" si="0"/>
        <v>122</v>
      </c>
      <c r="F25" s="2"/>
      <c r="G25" s="96"/>
      <c r="H25" s="6"/>
      <c r="I25" s="7"/>
      <c r="J25" s="2"/>
      <c r="K25" s="7"/>
      <c r="L25" s="2"/>
      <c r="M25" s="7"/>
      <c r="N25" s="107"/>
      <c r="O25" s="2"/>
      <c r="P25" s="7"/>
      <c r="Q25" s="2"/>
      <c r="R25" s="5"/>
      <c r="S25" s="82"/>
      <c r="T25" s="44"/>
      <c r="U25" s="14"/>
      <c r="V25" s="7"/>
      <c r="W25" s="2"/>
      <c r="X25" s="111"/>
      <c r="Y25" s="112"/>
      <c r="Z25" s="1" t="b">
        <f t="shared" si="4"/>
        <v>0</v>
      </c>
      <c r="AA25" s="1" t="b">
        <f t="shared" si="5"/>
        <v>0</v>
      </c>
      <c r="AB25" s="1" t="b">
        <f t="shared" si="3"/>
        <v>0</v>
      </c>
    </row>
    <row r="26" spans="1:28" ht="16.2" thickBot="1" x14ac:dyDescent="0.35">
      <c r="A26" s="2"/>
      <c r="B26" s="2"/>
      <c r="C26" s="79"/>
      <c r="D26" s="6"/>
      <c r="E26" s="123">
        <f t="shared" ca="1" si="0"/>
        <v>122</v>
      </c>
      <c r="F26" s="2"/>
      <c r="G26" s="96"/>
      <c r="H26" s="6"/>
      <c r="I26" s="7"/>
      <c r="J26" s="2"/>
      <c r="K26" s="7"/>
      <c r="L26" s="2"/>
      <c r="M26" s="7"/>
      <c r="N26" s="107"/>
      <c r="O26" s="2"/>
      <c r="P26" s="7"/>
      <c r="Q26" s="2"/>
      <c r="R26" s="5"/>
      <c r="S26" s="82"/>
      <c r="T26" s="44"/>
      <c r="U26" s="14"/>
      <c r="V26" s="7"/>
      <c r="W26" s="2"/>
      <c r="X26" s="111"/>
      <c r="Y26" s="112"/>
      <c r="Z26" s="1" t="b">
        <f t="shared" si="4"/>
        <v>0</v>
      </c>
      <c r="AA26" s="1" t="b">
        <f t="shared" si="5"/>
        <v>0</v>
      </c>
      <c r="AB26" s="1" t="b">
        <f t="shared" si="3"/>
        <v>0</v>
      </c>
    </row>
    <row r="27" spans="1:28" ht="16.2" thickBot="1" x14ac:dyDescent="0.35">
      <c r="A27" s="2"/>
      <c r="B27" s="2"/>
      <c r="C27" s="79"/>
      <c r="D27" s="6"/>
      <c r="E27" s="123">
        <f t="shared" ca="1" si="0"/>
        <v>122</v>
      </c>
      <c r="F27" s="2"/>
      <c r="G27" s="96"/>
      <c r="H27" s="6"/>
      <c r="I27" s="7"/>
      <c r="J27" s="2"/>
      <c r="K27" s="7"/>
      <c r="L27" s="2"/>
      <c r="M27" s="7"/>
      <c r="N27" s="107"/>
      <c r="O27" s="2"/>
      <c r="P27" s="7"/>
      <c r="Q27" s="2"/>
      <c r="R27" s="5"/>
      <c r="S27" s="82"/>
      <c r="T27" s="44"/>
      <c r="U27" s="14"/>
      <c r="V27" s="7"/>
      <c r="W27" s="2"/>
      <c r="X27" s="111"/>
      <c r="Y27" s="112"/>
      <c r="Z27" s="1" t="b">
        <f t="shared" si="4"/>
        <v>0</v>
      </c>
      <c r="AA27" s="1" t="b">
        <f t="shared" si="5"/>
        <v>0</v>
      </c>
      <c r="AB27" s="1" t="b">
        <f t="shared" si="3"/>
        <v>0</v>
      </c>
    </row>
    <row r="28" spans="1:28" ht="16.2" thickBot="1" x14ac:dyDescent="0.35">
      <c r="A28" s="2"/>
      <c r="B28" s="2"/>
      <c r="C28" s="79"/>
      <c r="D28" s="6"/>
      <c r="E28" s="123">
        <f t="shared" ca="1" si="0"/>
        <v>122</v>
      </c>
      <c r="F28" s="2"/>
      <c r="G28" s="96"/>
      <c r="H28" s="6"/>
      <c r="I28" s="7"/>
      <c r="J28" s="2"/>
      <c r="K28" s="7"/>
      <c r="L28" s="2"/>
      <c r="M28" s="7"/>
      <c r="N28" s="107"/>
      <c r="O28" s="2"/>
      <c r="P28" s="7"/>
      <c r="Q28" s="2"/>
      <c r="R28" s="5"/>
      <c r="S28" s="82"/>
      <c r="T28" s="44"/>
      <c r="U28" s="14"/>
      <c r="V28" s="7"/>
      <c r="W28" s="2"/>
      <c r="X28" s="111"/>
      <c r="Y28" s="112"/>
      <c r="Z28" s="1" t="b">
        <f t="shared" si="4"/>
        <v>0</v>
      </c>
      <c r="AA28" s="1" t="b">
        <f t="shared" si="5"/>
        <v>0</v>
      </c>
      <c r="AB28" s="1" t="b">
        <f t="shared" si="3"/>
        <v>0</v>
      </c>
    </row>
    <row r="29" spans="1:28" ht="16.2" thickBot="1" x14ac:dyDescent="0.35">
      <c r="A29" s="2"/>
      <c r="B29" s="2"/>
      <c r="C29" s="79"/>
      <c r="D29" s="6"/>
      <c r="E29" s="123">
        <f t="shared" ca="1" si="0"/>
        <v>122</v>
      </c>
      <c r="F29" s="2"/>
      <c r="G29" s="96"/>
      <c r="H29" s="6"/>
      <c r="I29" s="7"/>
      <c r="J29" s="2"/>
      <c r="K29" s="7"/>
      <c r="L29" s="2"/>
      <c r="M29" s="7"/>
      <c r="N29" s="107"/>
      <c r="O29" s="2"/>
      <c r="P29" s="7"/>
      <c r="Q29" s="2"/>
      <c r="R29" s="5"/>
      <c r="S29" s="82"/>
      <c r="T29" s="44"/>
      <c r="U29" s="14"/>
      <c r="V29" s="7"/>
      <c r="W29" s="2"/>
      <c r="X29" s="111"/>
      <c r="Y29" s="112"/>
      <c r="Z29" s="1" t="b">
        <f t="shared" si="4"/>
        <v>0</v>
      </c>
      <c r="AA29" s="1" t="b">
        <f t="shared" si="5"/>
        <v>0</v>
      </c>
      <c r="AB29" s="1" t="b">
        <f t="shared" si="3"/>
        <v>0</v>
      </c>
    </row>
    <row r="30" spans="1:28" ht="16.2" thickBot="1" x14ac:dyDescent="0.35">
      <c r="A30" s="2"/>
      <c r="B30" s="2"/>
      <c r="C30" s="79"/>
      <c r="D30" s="6"/>
      <c r="E30" s="123">
        <f t="shared" ca="1" si="0"/>
        <v>122</v>
      </c>
      <c r="F30" s="2"/>
      <c r="G30" s="96"/>
      <c r="H30" s="6"/>
      <c r="I30" s="7"/>
      <c r="J30" s="2"/>
      <c r="K30" s="7"/>
      <c r="L30" s="2"/>
      <c r="M30" s="7"/>
      <c r="N30" s="107"/>
      <c r="O30" s="2"/>
      <c r="P30" s="7"/>
      <c r="Q30" s="2"/>
      <c r="R30" s="5"/>
      <c r="S30" s="82"/>
      <c r="T30" s="44"/>
      <c r="U30" s="14"/>
      <c r="V30" s="7"/>
      <c r="W30" s="2"/>
      <c r="X30" s="111"/>
      <c r="Y30" s="112"/>
      <c r="Z30" s="1" t="b">
        <f t="shared" si="4"/>
        <v>0</v>
      </c>
      <c r="AA30" s="1" t="b">
        <f t="shared" si="5"/>
        <v>0</v>
      </c>
      <c r="AB30" s="1" t="b">
        <f t="shared" si="3"/>
        <v>0</v>
      </c>
    </row>
    <row r="31" spans="1:28" ht="16.2" thickBot="1" x14ac:dyDescent="0.35">
      <c r="A31" s="2"/>
      <c r="B31" s="2"/>
      <c r="C31" s="79"/>
      <c r="D31" s="6"/>
      <c r="E31" s="123">
        <f t="shared" ca="1" si="0"/>
        <v>122</v>
      </c>
      <c r="F31" s="2"/>
      <c r="G31" s="96"/>
      <c r="H31" s="6"/>
      <c r="I31" s="7"/>
      <c r="J31" s="2"/>
      <c r="K31" s="7"/>
      <c r="L31" s="2"/>
      <c r="M31" s="7"/>
      <c r="N31" s="107"/>
      <c r="O31" s="2"/>
      <c r="P31" s="7"/>
      <c r="Q31" s="2"/>
      <c r="R31" s="5"/>
      <c r="S31" s="82"/>
      <c r="T31" s="44"/>
      <c r="U31" s="14"/>
      <c r="V31" s="7"/>
      <c r="W31" s="2"/>
      <c r="X31" s="111"/>
      <c r="Y31" s="112"/>
      <c r="Z31" s="1" t="b">
        <f t="shared" si="4"/>
        <v>0</v>
      </c>
      <c r="AA31" s="1" t="b">
        <f t="shared" si="5"/>
        <v>0</v>
      </c>
      <c r="AB31" s="1" t="b">
        <f t="shared" si="3"/>
        <v>0</v>
      </c>
    </row>
    <row r="32" spans="1:28" ht="16.2" thickBot="1" x14ac:dyDescent="0.35">
      <c r="A32" s="2"/>
      <c r="B32" s="2"/>
      <c r="C32" s="79"/>
      <c r="D32" s="6"/>
      <c r="E32" s="123">
        <f t="shared" ca="1" si="0"/>
        <v>122</v>
      </c>
      <c r="F32" s="2"/>
      <c r="G32" s="96"/>
      <c r="H32" s="6"/>
      <c r="I32" s="7"/>
      <c r="J32" s="2"/>
      <c r="K32" s="7"/>
      <c r="L32" s="2"/>
      <c r="M32" s="7"/>
      <c r="N32" s="107"/>
      <c r="O32" s="2"/>
      <c r="P32" s="7"/>
      <c r="Q32" s="2"/>
      <c r="R32" s="5"/>
      <c r="S32" s="82"/>
      <c r="T32" s="44"/>
      <c r="U32" s="14"/>
      <c r="V32" s="7"/>
      <c r="W32" s="2"/>
      <c r="X32" s="111"/>
      <c r="Y32" s="112"/>
      <c r="Z32" s="1" t="b">
        <f t="shared" si="4"/>
        <v>0</v>
      </c>
      <c r="AA32" s="1" t="b">
        <f t="shared" si="5"/>
        <v>0</v>
      </c>
      <c r="AB32" s="1" t="b">
        <f t="shared" si="3"/>
        <v>0</v>
      </c>
    </row>
    <row r="33" spans="1:34" ht="16.2" thickBot="1" x14ac:dyDescent="0.35">
      <c r="A33" s="2"/>
      <c r="B33" s="2"/>
      <c r="C33" s="79"/>
      <c r="D33" s="6"/>
      <c r="E33" s="123">
        <f t="shared" ca="1" si="0"/>
        <v>122</v>
      </c>
      <c r="F33" s="2"/>
      <c r="G33" s="96"/>
      <c r="H33" s="6"/>
      <c r="I33" s="7"/>
      <c r="J33" s="2"/>
      <c r="K33" s="7"/>
      <c r="L33" s="2"/>
      <c r="M33" s="7"/>
      <c r="N33" s="107"/>
      <c r="O33" s="2"/>
      <c r="P33" s="7"/>
      <c r="Q33" s="2"/>
      <c r="R33" s="5"/>
      <c r="S33" s="82"/>
      <c r="T33" s="44"/>
      <c r="U33" s="14"/>
      <c r="V33" s="7"/>
      <c r="W33" s="2"/>
      <c r="X33" s="111"/>
      <c r="Y33" s="112"/>
      <c r="Z33" s="1" t="b">
        <f t="shared" si="4"/>
        <v>0</v>
      </c>
      <c r="AA33" s="1" t="b">
        <f t="shared" si="5"/>
        <v>0</v>
      </c>
      <c r="AB33" s="1" t="b">
        <f t="shared" si="3"/>
        <v>0</v>
      </c>
    </row>
    <row r="34" spans="1:34" ht="16.2" thickBot="1" x14ac:dyDescent="0.35">
      <c r="A34" s="2"/>
      <c r="B34" s="2"/>
      <c r="C34" s="79"/>
      <c r="D34" s="6"/>
      <c r="E34" s="123">
        <f t="shared" ca="1" si="0"/>
        <v>122</v>
      </c>
      <c r="F34" s="2"/>
      <c r="G34" s="96"/>
      <c r="H34" s="6"/>
      <c r="I34" s="7"/>
      <c r="J34" s="2"/>
      <c r="K34" s="7"/>
      <c r="L34" s="2"/>
      <c r="M34" s="7"/>
      <c r="N34" s="107"/>
      <c r="O34" s="2"/>
      <c r="P34" s="7"/>
      <c r="Q34" s="2"/>
      <c r="R34" s="5"/>
      <c r="S34" s="82"/>
      <c r="T34" s="44"/>
      <c r="U34" s="14"/>
      <c r="V34" s="7"/>
      <c r="W34" s="2"/>
      <c r="X34" s="111"/>
      <c r="Y34" s="112"/>
      <c r="Z34" s="1" t="b">
        <f t="shared" si="4"/>
        <v>0</v>
      </c>
      <c r="AA34" s="1" t="b">
        <f t="shared" si="5"/>
        <v>0</v>
      </c>
      <c r="AB34" s="1" t="b">
        <f t="shared" si="3"/>
        <v>0</v>
      </c>
    </row>
    <row r="35" spans="1:34" ht="16.2" thickBot="1" x14ac:dyDescent="0.35">
      <c r="A35" s="2"/>
      <c r="B35" s="2"/>
      <c r="C35" s="79"/>
      <c r="D35" s="6"/>
      <c r="E35" s="123">
        <f t="shared" ca="1" si="0"/>
        <v>122</v>
      </c>
      <c r="F35" s="2"/>
      <c r="G35" s="96"/>
      <c r="H35" s="6"/>
      <c r="I35" s="7"/>
      <c r="J35" s="2"/>
      <c r="K35" s="7"/>
      <c r="L35" s="2"/>
      <c r="M35" s="7"/>
      <c r="N35" s="107"/>
      <c r="O35" s="2"/>
      <c r="P35" s="7"/>
      <c r="Q35" s="2"/>
      <c r="R35" s="5"/>
      <c r="S35" s="82"/>
      <c r="T35" s="44"/>
      <c r="U35" s="14"/>
      <c r="V35" s="7"/>
      <c r="W35" s="2"/>
      <c r="X35" s="111"/>
      <c r="Y35" s="112"/>
      <c r="Z35" s="1" t="b">
        <f t="shared" si="4"/>
        <v>0</v>
      </c>
      <c r="AA35" s="1" t="b">
        <f t="shared" si="5"/>
        <v>0</v>
      </c>
      <c r="AB35" s="1" t="b">
        <f t="shared" si="3"/>
        <v>0</v>
      </c>
    </row>
    <row r="36" spans="1:34" ht="16.2" thickBot="1" x14ac:dyDescent="0.35">
      <c r="A36" s="2"/>
      <c r="B36" s="2"/>
      <c r="C36" s="79"/>
      <c r="D36" s="6"/>
      <c r="E36" s="123">
        <f t="shared" ref="E36:E67" ca="1" si="6">ROUNDDOWN(YEARFRAC(C36, TODAY(), 1), 0)</f>
        <v>122</v>
      </c>
      <c r="F36" s="2"/>
      <c r="G36" s="96"/>
      <c r="H36" s="6"/>
      <c r="I36" s="7"/>
      <c r="J36" s="2"/>
      <c r="K36" s="7"/>
      <c r="L36" s="2"/>
      <c r="M36" s="7"/>
      <c r="N36" s="107"/>
      <c r="O36" s="2"/>
      <c r="P36" s="7"/>
      <c r="Q36" s="2"/>
      <c r="R36" s="5"/>
      <c r="S36" s="82"/>
      <c r="T36" s="44"/>
      <c r="U36" s="14"/>
      <c r="V36" s="7"/>
      <c r="W36" s="2"/>
      <c r="X36" s="111"/>
      <c r="Y36" s="112"/>
      <c r="Z36" s="1" t="b">
        <f t="shared" si="4"/>
        <v>0</v>
      </c>
      <c r="AA36" s="1" t="b">
        <f t="shared" si="5"/>
        <v>0</v>
      </c>
      <c r="AB36" s="1" t="b">
        <f t="shared" si="3"/>
        <v>0</v>
      </c>
    </row>
    <row r="37" spans="1:34" ht="16.2" thickBot="1" x14ac:dyDescent="0.35">
      <c r="A37" s="2"/>
      <c r="B37" s="2"/>
      <c r="C37" s="79"/>
      <c r="D37" s="6"/>
      <c r="E37" s="123">
        <f t="shared" ca="1" si="6"/>
        <v>122</v>
      </c>
      <c r="F37" s="2"/>
      <c r="G37" s="96"/>
      <c r="H37" s="6"/>
      <c r="I37" s="7"/>
      <c r="J37" s="2"/>
      <c r="K37" s="7"/>
      <c r="L37" s="2"/>
      <c r="M37" s="7"/>
      <c r="N37" s="107"/>
      <c r="O37" s="2"/>
      <c r="P37" s="7"/>
      <c r="Q37" s="2"/>
      <c r="R37" s="5"/>
      <c r="S37" s="82"/>
      <c r="T37" s="44"/>
      <c r="U37" s="14"/>
      <c r="V37" s="7"/>
      <c r="W37" s="2"/>
      <c r="X37" s="111"/>
      <c r="Y37" s="112"/>
      <c r="Z37" s="1" t="b">
        <f t="shared" si="4"/>
        <v>0</v>
      </c>
      <c r="AA37" s="1" t="b">
        <f t="shared" si="5"/>
        <v>0</v>
      </c>
      <c r="AB37" s="1" t="b">
        <f t="shared" si="3"/>
        <v>0</v>
      </c>
    </row>
    <row r="38" spans="1:34" ht="16.2" thickBot="1" x14ac:dyDescent="0.35">
      <c r="A38" s="2"/>
      <c r="B38" s="2"/>
      <c r="C38" s="79"/>
      <c r="D38" s="6"/>
      <c r="E38" s="123">
        <f t="shared" ca="1" si="6"/>
        <v>122</v>
      </c>
      <c r="F38" s="2"/>
      <c r="G38" s="96"/>
      <c r="H38" s="6"/>
      <c r="I38" s="7"/>
      <c r="J38" s="2"/>
      <c r="K38" s="7"/>
      <c r="L38" s="2"/>
      <c r="M38" s="7"/>
      <c r="N38" s="107"/>
      <c r="O38" s="2"/>
      <c r="P38" s="7"/>
      <c r="Q38" s="2"/>
      <c r="R38" s="5"/>
      <c r="S38" s="82"/>
      <c r="T38" s="44"/>
      <c r="U38" s="14"/>
      <c r="V38" s="7"/>
      <c r="W38" s="2"/>
      <c r="X38" s="111"/>
      <c r="Y38" s="112"/>
      <c r="Z38" s="1" t="b">
        <f t="shared" si="4"/>
        <v>0</v>
      </c>
      <c r="AA38" s="1" t="b">
        <f t="shared" si="5"/>
        <v>0</v>
      </c>
      <c r="AB38" s="1" t="b">
        <f t="shared" si="3"/>
        <v>0</v>
      </c>
    </row>
    <row r="39" spans="1:34" ht="16.2" thickBot="1" x14ac:dyDescent="0.35">
      <c r="A39" s="2"/>
      <c r="B39" s="2"/>
      <c r="C39" s="79"/>
      <c r="D39" s="6"/>
      <c r="E39" s="123">
        <f t="shared" ca="1" si="6"/>
        <v>122</v>
      </c>
      <c r="F39" s="2"/>
      <c r="G39" s="96"/>
      <c r="H39" s="6"/>
      <c r="I39" s="7"/>
      <c r="J39" s="2"/>
      <c r="K39" s="7"/>
      <c r="L39" s="2"/>
      <c r="M39" s="7"/>
      <c r="N39" s="107"/>
      <c r="O39" s="2"/>
      <c r="P39" s="7"/>
      <c r="Q39" s="2"/>
      <c r="R39" s="5"/>
      <c r="S39" s="82"/>
      <c r="T39" s="44"/>
      <c r="U39" s="14"/>
      <c r="V39" s="7"/>
      <c r="W39" s="2"/>
      <c r="X39" s="111"/>
      <c r="Y39" s="112"/>
      <c r="Z39" s="1" t="b">
        <f t="shared" si="4"/>
        <v>0</v>
      </c>
      <c r="AA39" s="1" t="b">
        <f t="shared" si="5"/>
        <v>0</v>
      </c>
      <c r="AB39" s="1" t="b">
        <f t="shared" si="3"/>
        <v>0</v>
      </c>
    </row>
    <row r="40" spans="1:34" ht="16.2" thickBot="1" x14ac:dyDescent="0.35">
      <c r="A40" s="2"/>
      <c r="B40" s="2"/>
      <c r="C40" s="79"/>
      <c r="D40" s="6"/>
      <c r="E40" s="123">
        <f t="shared" ca="1" si="6"/>
        <v>122</v>
      </c>
      <c r="F40" s="2"/>
      <c r="G40" s="96"/>
      <c r="H40" s="6"/>
      <c r="I40" s="7"/>
      <c r="J40" s="2"/>
      <c r="K40" s="7"/>
      <c r="L40" s="2"/>
      <c r="M40" s="7"/>
      <c r="N40" s="107"/>
      <c r="O40" s="2"/>
      <c r="P40" s="7"/>
      <c r="Q40" s="2"/>
      <c r="R40" s="5"/>
      <c r="S40" s="82"/>
      <c r="T40" s="44"/>
      <c r="U40" s="14"/>
      <c r="V40" s="7"/>
      <c r="W40" s="2"/>
      <c r="X40" s="111"/>
      <c r="Y40" s="112"/>
      <c r="Z40" s="1" t="b">
        <f t="shared" si="4"/>
        <v>0</v>
      </c>
      <c r="AA40" s="1" t="b">
        <f t="shared" si="5"/>
        <v>0</v>
      </c>
      <c r="AB40" s="1" t="b">
        <f t="shared" si="3"/>
        <v>0</v>
      </c>
    </row>
    <row r="41" spans="1:34" ht="16.2" thickBot="1" x14ac:dyDescent="0.35">
      <c r="A41" s="2"/>
      <c r="B41" s="2"/>
      <c r="C41" s="79"/>
      <c r="D41" s="6"/>
      <c r="E41" s="123">
        <f t="shared" ca="1" si="6"/>
        <v>122</v>
      </c>
      <c r="F41" s="2"/>
      <c r="G41" s="96"/>
      <c r="H41" s="6"/>
      <c r="I41" s="7"/>
      <c r="J41" s="2"/>
      <c r="K41" s="7"/>
      <c r="L41" s="2"/>
      <c r="M41" s="7"/>
      <c r="N41" s="107"/>
      <c r="O41" s="2"/>
      <c r="P41" s="7"/>
      <c r="Q41" s="2"/>
      <c r="R41" s="5"/>
      <c r="S41" s="82"/>
      <c r="T41" s="44"/>
      <c r="U41" s="14"/>
      <c r="V41" s="7"/>
      <c r="W41" s="2"/>
      <c r="X41" s="111"/>
      <c r="Y41" s="112"/>
      <c r="Z41" s="1" t="b">
        <f t="shared" si="4"/>
        <v>0</v>
      </c>
      <c r="AA41" s="1" t="b">
        <f t="shared" si="5"/>
        <v>0</v>
      </c>
      <c r="AB41" s="1" t="b">
        <f t="shared" si="3"/>
        <v>0</v>
      </c>
    </row>
    <row r="42" spans="1:34" ht="16.2" thickBot="1" x14ac:dyDescent="0.35">
      <c r="A42" s="2"/>
      <c r="B42" s="2"/>
      <c r="C42" s="79"/>
      <c r="D42" s="6"/>
      <c r="E42" s="123">
        <f t="shared" ca="1" si="6"/>
        <v>122</v>
      </c>
      <c r="F42" s="2"/>
      <c r="G42" s="96"/>
      <c r="H42" s="6"/>
      <c r="I42" s="7"/>
      <c r="J42" s="2"/>
      <c r="K42" s="7"/>
      <c r="L42" s="2"/>
      <c r="M42" s="7"/>
      <c r="N42" s="107"/>
      <c r="O42" s="2"/>
      <c r="P42" s="7"/>
      <c r="Q42" s="2"/>
      <c r="R42" s="5"/>
      <c r="S42" s="82"/>
      <c r="T42" s="44"/>
      <c r="U42" s="14"/>
      <c r="V42" s="7"/>
      <c r="W42" s="2"/>
      <c r="X42" s="111"/>
      <c r="Y42" s="112"/>
      <c r="Z42" s="1" t="b">
        <f t="shared" si="4"/>
        <v>0</v>
      </c>
      <c r="AA42" s="1" t="b">
        <f t="shared" si="5"/>
        <v>0</v>
      </c>
      <c r="AB42" s="1" t="b">
        <f t="shared" si="3"/>
        <v>0</v>
      </c>
      <c r="AH42" s="12"/>
    </row>
    <row r="43" spans="1:34" ht="16.2" thickBot="1" x14ac:dyDescent="0.35">
      <c r="A43" s="2"/>
      <c r="B43" s="2"/>
      <c r="C43" s="79"/>
      <c r="D43" s="6"/>
      <c r="E43" s="123">
        <f t="shared" ca="1" si="6"/>
        <v>122</v>
      </c>
      <c r="F43" s="2"/>
      <c r="G43" s="96"/>
      <c r="H43" s="6"/>
      <c r="I43" s="7"/>
      <c r="J43" s="2"/>
      <c r="K43" s="7"/>
      <c r="L43" s="2"/>
      <c r="M43" s="7"/>
      <c r="N43" s="107"/>
      <c r="O43" s="2"/>
      <c r="P43" s="7"/>
      <c r="Q43" s="2"/>
      <c r="R43" s="5"/>
      <c r="S43" s="82"/>
      <c r="T43" s="44"/>
      <c r="U43" s="14"/>
      <c r="V43" s="7"/>
      <c r="W43" s="2"/>
      <c r="X43" s="111"/>
      <c r="Y43" s="112"/>
      <c r="Z43" s="1" t="b">
        <f t="shared" si="4"/>
        <v>0</v>
      </c>
      <c r="AA43" s="1" t="b">
        <f t="shared" si="5"/>
        <v>0</v>
      </c>
      <c r="AB43" s="1" t="b">
        <f t="shared" si="3"/>
        <v>0</v>
      </c>
      <c r="AH43" s="12" t="s">
        <v>16</v>
      </c>
    </row>
    <row r="44" spans="1:34" ht="16.2" thickBot="1" x14ac:dyDescent="0.35">
      <c r="A44" s="2"/>
      <c r="B44" s="2"/>
      <c r="C44" s="79"/>
      <c r="D44" s="6"/>
      <c r="E44" s="123">
        <f t="shared" ca="1" si="6"/>
        <v>122</v>
      </c>
      <c r="F44" s="2"/>
      <c r="G44" s="96"/>
      <c r="H44" s="6"/>
      <c r="I44" s="7"/>
      <c r="J44" s="2"/>
      <c r="K44" s="7"/>
      <c r="L44" s="2"/>
      <c r="M44" s="7"/>
      <c r="N44" s="107"/>
      <c r="O44" s="2"/>
      <c r="P44" s="7"/>
      <c r="Q44" s="2"/>
      <c r="R44" s="5"/>
      <c r="S44" s="82"/>
      <c r="T44" s="44"/>
      <c r="U44" s="14"/>
      <c r="V44" s="7"/>
      <c r="W44" s="2"/>
      <c r="X44" s="111"/>
      <c r="Y44" s="112"/>
      <c r="Z44" s="1" t="b">
        <f t="shared" si="4"/>
        <v>0</v>
      </c>
      <c r="AA44" s="1" t="b">
        <f t="shared" si="5"/>
        <v>0</v>
      </c>
      <c r="AB44" s="1" t="b">
        <f t="shared" si="3"/>
        <v>0</v>
      </c>
      <c r="AH44" s="12" t="s">
        <v>17</v>
      </c>
    </row>
    <row r="45" spans="1:34" ht="16.2" thickBot="1" x14ac:dyDescent="0.35">
      <c r="A45" s="2"/>
      <c r="B45" s="2"/>
      <c r="C45" s="79"/>
      <c r="D45" s="6"/>
      <c r="E45" s="123">
        <f t="shared" ca="1" si="6"/>
        <v>122</v>
      </c>
      <c r="F45" s="2"/>
      <c r="G45" s="96"/>
      <c r="H45" s="6"/>
      <c r="I45" s="7"/>
      <c r="J45" s="2"/>
      <c r="K45" s="7"/>
      <c r="L45" s="2"/>
      <c r="M45" s="7"/>
      <c r="N45" s="107"/>
      <c r="O45" s="2"/>
      <c r="P45" s="7"/>
      <c r="Q45" s="2"/>
      <c r="R45" s="5"/>
      <c r="S45" s="82"/>
      <c r="T45" s="44"/>
      <c r="U45" s="14"/>
      <c r="V45" s="7"/>
      <c r="W45" s="2"/>
      <c r="X45" s="111"/>
      <c r="Y45" s="112"/>
      <c r="Z45" s="1" t="b">
        <f t="shared" si="4"/>
        <v>0</v>
      </c>
      <c r="AA45" s="1" t="b">
        <f t="shared" si="5"/>
        <v>0</v>
      </c>
      <c r="AB45" s="1" t="b">
        <f t="shared" si="3"/>
        <v>0</v>
      </c>
    </row>
    <row r="46" spans="1:34" ht="16.2" thickBot="1" x14ac:dyDescent="0.35">
      <c r="A46" s="2"/>
      <c r="B46" s="2"/>
      <c r="C46" s="79"/>
      <c r="D46" s="6"/>
      <c r="E46" s="123">
        <f t="shared" ca="1" si="6"/>
        <v>122</v>
      </c>
      <c r="F46" s="2"/>
      <c r="G46" s="96"/>
      <c r="H46" s="6"/>
      <c r="I46" s="7"/>
      <c r="J46" s="2"/>
      <c r="K46" s="7"/>
      <c r="L46" s="2"/>
      <c r="M46" s="7"/>
      <c r="N46" s="107"/>
      <c r="O46" s="2"/>
      <c r="P46" s="7"/>
      <c r="Q46" s="2"/>
      <c r="R46" s="5"/>
      <c r="S46" s="82"/>
      <c r="T46" s="44"/>
      <c r="U46" s="14"/>
      <c r="V46" s="7"/>
      <c r="W46" s="2"/>
      <c r="X46" s="111"/>
      <c r="Y46" s="112"/>
      <c r="Z46" s="1" t="b">
        <f t="shared" si="4"/>
        <v>0</v>
      </c>
      <c r="AA46" s="1" t="b">
        <f t="shared" si="5"/>
        <v>0</v>
      </c>
      <c r="AB46" s="1" t="b">
        <f t="shared" si="3"/>
        <v>0</v>
      </c>
      <c r="AH46" s="12" t="s">
        <v>18</v>
      </c>
    </row>
    <row r="47" spans="1:34" ht="16.2" thickBot="1" x14ac:dyDescent="0.35">
      <c r="A47" s="2"/>
      <c r="B47" s="2"/>
      <c r="C47" s="79"/>
      <c r="D47" s="6"/>
      <c r="E47" s="123">
        <f t="shared" ca="1" si="6"/>
        <v>122</v>
      </c>
      <c r="F47" s="2"/>
      <c r="G47" s="96"/>
      <c r="H47" s="6"/>
      <c r="I47" s="7"/>
      <c r="J47" s="2"/>
      <c r="K47" s="7"/>
      <c r="L47" s="2"/>
      <c r="M47" s="7"/>
      <c r="N47" s="107"/>
      <c r="O47" s="2"/>
      <c r="P47" s="7"/>
      <c r="Q47" s="2"/>
      <c r="R47" s="5"/>
      <c r="S47" s="82"/>
      <c r="T47" s="44"/>
      <c r="U47" s="14"/>
      <c r="V47" s="7"/>
      <c r="W47" s="2"/>
      <c r="X47" s="111"/>
      <c r="Y47" s="112"/>
      <c r="Z47" s="1" t="b">
        <f t="shared" si="4"/>
        <v>0</v>
      </c>
      <c r="AA47" s="1" t="b">
        <f t="shared" si="5"/>
        <v>0</v>
      </c>
      <c r="AB47" s="1" t="b">
        <f t="shared" si="3"/>
        <v>0</v>
      </c>
      <c r="AH47" s="12" t="s">
        <v>19</v>
      </c>
    </row>
    <row r="48" spans="1:34" ht="16.2" thickBot="1" x14ac:dyDescent="0.35">
      <c r="A48" s="2"/>
      <c r="B48" s="2"/>
      <c r="C48" s="79"/>
      <c r="D48" s="6"/>
      <c r="E48" s="123">
        <f t="shared" ca="1" si="6"/>
        <v>122</v>
      </c>
      <c r="F48" s="2"/>
      <c r="G48" s="96"/>
      <c r="H48" s="6"/>
      <c r="I48" s="7"/>
      <c r="J48" s="2"/>
      <c r="K48" s="7"/>
      <c r="L48" s="2"/>
      <c r="M48" s="7"/>
      <c r="N48" s="107"/>
      <c r="O48" s="2"/>
      <c r="P48" s="7"/>
      <c r="Q48" s="2"/>
      <c r="R48" s="5"/>
      <c r="S48" s="82"/>
      <c r="T48" s="44"/>
      <c r="U48" s="14"/>
      <c r="V48" s="7"/>
      <c r="W48" s="2"/>
      <c r="X48" s="111"/>
      <c r="Y48" s="112"/>
      <c r="Z48" s="1" t="b">
        <f t="shared" si="4"/>
        <v>0</v>
      </c>
      <c r="AA48" s="1" t="b">
        <f t="shared" si="5"/>
        <v>0</v>
      </c>
      <c r="AB48" s="1" t="b">
        <f t="shared" si="3"/>
        <v>0</v>
      </c>
      <c r="AH48" s="12" t="s">
        <v>20</v>
      </c>
    </row>
    <row r="49" spans="1:28" ht="16.2" thickBot="1" x14ac:dyDescent="0.35">
      <c r="A49" s="2"/>
      <c r="B49" s="2"/>
      <c r="C49" s="79"/>
      <c r="D49" s="6"/>
      <c r="E49" s="123">
        <f t="shared" ca="1" si="6"/>
        <v>122</v>
      </c>
      <c r="F49" s="2"/>
      <c r="G49" s="96"/>
      <c r="H49" s="6"/>
      <c r="I49" s="7"/>
      <c r="J49" s="2"/>
      <c r="K49" s="7"/>
      <c r="L49" s="2"/>
      <c r="M49" s="7"/>
      <c r="N49" s="107"/>
      <c r="O49" s="2"/>
      <c r="P49" s="7"/>
      <c r="Q49" s="2"/>
      <c r="R49" s="5"/>
      <c r="S49" s="82"/>
      <c r="T49" s="44"/>
      <c r="U49" s="14"/>
      <c r="V49" s="7"/>
      <c r="W49" s="2"/>
      <c r="X49" s="111"/>
      <c r="Y49" s="112"/>
      <c r="Z49" s="1" t="b">
        <f t="shared" si="4"/>
        <v>0</v>
      </c>
      <c r="AA49" s="1" t="b">
        <f t="shared" si="5"/>
        <v>0</v>
      </c>
      <c r="AB49" s="1" t="b">
        <f t="shared" si="3"/>
        <v>0</v>
      </c>
    </row>
    <row r="50" spans="1:28" ht="16.2" thickBot="1" x14ac:dyDescent="0.35">
      <c r="A50" s="2"/>
      <c r="B50" s="2"/>
      <c r="C50" s="79"/>
      <c r="D50" s="6"/>
      <c r="E50" s="123">
        <f t="shared" ca="1" si="6"/>
        <v>122</v>
      </c>
      <c r="F50" s="2"/>
      <c r="G50" s="96"/>
      <c r="H50" s="6"/>
      <c r="I50" s="7"/>
      <c r="J50" s="2"/>
      <c r="K50" s="7"/>
      <c r="L50" s="2"/>
      <c r="M50" s="7"/>
      <c r="N50" s="107"/>
      <c r="O50" s="2"/>
      <c r="P50" s="7"/>
      <c r="Q50" s="2"/>
      <c r="R50" s="5"/>
      <c r="S50" s="82"/>
      <c r="T50" s="44"/>
      <c r="U50" s="14"/>
      <c r="V50" s="7"/>
      <c r="W50" s="2"/>
      <c r="X50" s="111"/>
      <c r="Y50" s="112"/>
      <c r="Z50" s="1" t="b">
        <f t="shared" si="4"/>
        <v>0</v>
      </c>
      <c r="AA50" s="1" t="b">
        <f t="shared" si="5"/>
        <v>0</v>
      </c>
      <c r="AB50" s="1" t="b">
        <f t="shared" si="3"/>
        <v>0</v>
      </c>
    </row>
    <row r="51" spans="1:28" ht="16.2" thickBot="1" x14ac:dyDescent="0.35">
      <c r="A51" s="2"/>
      <c r="B51" s="2"/>
      <c r="C51" s="79"/>
      <c r="D51" s="6"/>
      <c r="E51" s="123">
        <f t="shared" ca="1" si="6"/>
        <v>122</v>
      </c>
      <c r="F51" s="2"/>
      <c r="G51" s="96"/>
      <c r="H51" s="6"/>
      <c r="I51" s="7"/>
      <c r="J51" s="2"/>
      <c r="K51" s="7"/>
      <c r="L51" s="2"/>
      <c r="M51" s="7"/>
      <c r="N51" s="107"/>
      <c r="O51" s="2"/>
      <c r="P51" s="7"/>
      <c r="Q51" s="2"/>
      <c r="R51" s="5"/>
      <c r="S51" s="82"/>
      <c r="T51" s="44"/>
      <c r="U51" s="14"/>
      <c r="V51" s="7"/>
      <c r="W51" s="2"/>
      <c r="X51" s="111"/>
      <c r="Y51" s="112"/>
      <c r="Z51" s="1" t="b">
        <f t="shared" si="4"/>
        <v>0</v>
      </c>
      <c r="AA51" s="1" t="b">
        <f t="shared" si="5"/>
        <v>0</v>
      </c>
      <c r="AB51" s="1" t="b">
        <f t="shared" si="3"/>
        <v>0</v>
      </c>
    </row>
    <row r="52" spans="1:28" ht="16.2" thickBot="1" x14ac:dyDescent="0.35">
      <c r="A52" s="2"/>
      <c r="B52" s="2"/>
      <c r="C52" s="79"/>
      <c r="D52" s="6"/>
      <c r="E52" s="123">
        <f t="shared" ca="1" si="6"/>
        <v>122</v>
      </c>
      <c r="F52" s="2"/>
      <c r="G52" s="96"/>
      <c r="H52" s="6"/>
      <c r="I52" s="7"/>
      <c r="J52" s="2"/>
      <c r="K52" s="7"/>
      <c r="L52" s="2"/>
      <c r="M52" s="7"/>
      <c r="N52" s="107"/>
      <c r="O52" s="2"/>
      <c r="P52" s="7"/>
      <c r="Q52" s="2"/>
      <c r="R52" s="5"/>
      <c r="S52" s="82"/>
      <c r="T52" s="44"/>
      <c r="U52" s="14"/>
      <c r="V52" s="7"/>
      <c r="W52" s="2"/>
      <c r="X52" s="111"/>
      <c r="Y52" s="112"/>
      <c r="Z52" s="1" t="b">
        <f t="shared" si="4"/>
        <v>0</v>
      </c>
      <c r="AA52" s="1" t="b">
        <f t="shared" si="5"/>
        <v>0</v>
      </c>
      <c r="AB52" s="1" t="b">
        <f t="shared" si="3"/>
        <v>0</v>
      </c>
    </row>
    <row r="53" spans="1:28" ht="16.2" thickBot="1" x14ac:dyDescent="0.35">
      <c r="A53" s="2"/>
      <c r="B53" s="2"/>
      <c r="C53" s="79"/>
      <c r="D53" s="6"/>
      <c r="E53" s="123">
        <f t="shared" ca="1" si="6"/>
        <v>122</v>
      </c>
      <c r="F53" s="2"/>
      <c r="G53" s="96"/>
      <c r="H53" s="6"/>
      <c r="I53" s="7"/>
      <c r="J53" s="2"/>
      <c r="K53" s="7"/>
      <c r="L53" s="2"/>
      <c r="M53" s="7"/>
      <c r="N53" s="107"/>
      <c r="O53" s="2"/>
      <c r="P53" s="7"/>
      <c r="Q53" s="2"/>
      <c r="R53" s="5"/>
      <c r="S53" s="82"/>
      <c r="T53" s="44"/>
      <c r="U53" s="14"/>
      <c r="V53" s="7"/>
      <c r="W53" s="2"/>
      <c r="X53" s="111"/>
      <c r="Y53" s="112"/>
      <c r="Z53" s="1" t="b">
        <f t="shared" si="4"/>
        <v>0</v>
      </c>
      <c r="AA53" s="1" t="b">
        <f t="shared" si="5"/>
        <v>0</v>
      </c>
      <c r="AB53" s="1" t="b">
        <f t="shared" si="3"/>
        <v>0</v>
      </c>
    </row>
    <row r="54" spans="1:28" ht="16.2" thickBot="1" x14ac:dyDescent="0.35">
      <c r="A54" s="2"/>
      <c r="B54" s="2"/>
      <c r="C54" s="79"/>
      <c r="D54" s="6"/>
      <c r="E54" s="123">
        <f t="shared" ca="1" si="6"/>
        <v>122</v>
      </c>
      <c r="F54" s="2"/>
      <c r="G54" s="96"/>
      <c r="H54" s="6"/>
      <c r="I54" s="7"/>
      <c r="J54" s="2"/>
      <c r="K54" s="7"/>
      <c r="L54" s="2"/>
      <c r="M54" s="7"/>
      <c r="N54" s="107"/>
      <c r="O54" s="2"/>
      <c r="P54" s="7"/>
      <c r="Q54" s="2"/>
      <c r="R54" s="5"/>
      <c r="S54" s="82"/>
      <c r="T54" s="44"/>
      <c r="U54" s="14"/>
      <c r="V54" s="7"/>
      <c r="W54" s="2"/>
      <c r="X54" s="111"/>
      <c r="Y54" s="112"/>
      <c r="Z54" s="1" t="b">
        <f t="shared" si="4"/>
        <v>0</v>
      </c>
      <c r="AA54" s="1" t="b">
        <f t="shared" si="5"/>
        <v>0</v>
      </c>
      <c r="AB54" s="1" t="b">
        <f t="shared" si="3"/>
        <v>0</v>
      </c>
    </row>
    <row r="55" spans="1:28" ht="16.2" thickBot="1" x14ac:dyDescent="0.35">
      <c r="A55" s="2"/>
      <c r="B55" s="2"/>
      <c r="C55" s="79"/>
      <c r="D55" s="6"/>
      <c r="E55" s="123">
        <f t="shared" ca="1" si="6"/>
        <v>122</v>
      </c>
      <c r="F55" s="2"/>
      <c r="G55" s="96"/>
      <c r="H55" s="6"/>
      <c r="I55" s="7"/>
      <c r="J55" s="2"/>
      <c r="K55" s="7"/>
      <c r="L55" s="2"/>
      <c r="M55" s="7"/>
      <c r="N55" s="107"/>
      <c r="O55" s="2"/>
      <c r="P55" s="7"/>
      <c r="Q55" s="2"/>
      <c r="R55" s="5"/>
      <c r="S55" s="82"/>
      <c r="T55" s="44"/>
      <c r="U55" s="14"/>
      <c r="V55" s="7"/>
      <c r="W55" s="2"/>
      <c r="X55" s="111"/>
      <c r="Y55" s="112"/>
      <c r="Z55" s="1" t="b">
        <f t="shared" si="4"/>
        <v>0</v>
      </c>
      <c r="AA55" s="1" t="b">
        <f t="shared" si="5"/>
        <v>0</v>
      </c>
      <c r="AB55" s="1" t="b">
        <f t="shared" si="3"/>
        <v>0</v>
      </c>
    </row>
    <row r="56" spans="1:28" ht="16.2" thickBot="1" x14ac:dyDescent="0.35">
      <c r="A56" s="2"/>
      <c r="B56" s="2"/>
      <c r="C56" s="79"/>
      <c r="D56" s="6"/>
      <c r="E56" s="123">
        <f t="shared" ca="1" si="6"/>
        <v>122</v>
      </c>
      <c r="F56" s="2"/>
      <c r="G56" s="96"/>
      <c r="H56" s="6"/>
      <c r="I56" s="7"/>
      <c r="J56" s="2"/>
      <c r="K56" s="7"/>
      <c r="L56" s="2"/>
      <c r="M56" s="7"/>
      <c r="N56" s="107"/>
      <c r="O56" s="2"/>
      <c r="P56" s="7"/>
      <c r="Q56" s="2"/>
      <c r="R56" s="5"/>
      <c r="S56" s="82"/>
      <c r="T56" s="44"/>
      <c r="U56" s="14"/>
      <c r="V56" s="7"/>
      <c r="W56" s="2"/>
      <c r="X56" s="111"/>
      <c r="Y56" s="112"/>
      <c r="Z56" s="1" t="b">
        <f t="shared" si="4"/>
        <v>0</v>
      </c>
      <c r="AA56" s="1" t="b">
        <f t="shared" si="5"/>
        <v>0</v>
      </c>
      <c r="AB56" s="1" t="b">
        <f t="shared" si="3"/>
        <v>0</v>
      </c>
    </row>
    <row r="57" spans="1:28" ht="16.2" thickBot="1" x14ac:dyDescent="0.35">
      <c r="A57" s="2"/>
      <c r="B57" s="2"/>
      <c r="C57" s="79"/>
      <c r="D57" s="6"/>
      <c r="E57" s="123">
        <f t="shared" ca="1" si="6"/>
        <v>122</v>
      </c>
      <c r="F57" s="2"/>
      <c r="G57" s="96"/>
      <c r="H57" s="6"/>
      <c r="I57" s="7"/>
      <c r="J57" s="2"/>
      <c r="K57" s="7"/>
      <c r="L57" s="2"/>
      <c r="M57" s="7"/>
      <c r="N57" s="107"/>
      <c r="O57" s="2"/>
      <c r="P57" s="7"/>
      <c r="Q57" s="2"/>
      <c r="R57" s="5"/>
      <c r="S57" s="82"/>
      <c r="T57" s="44"/>
      <c r="U57" s="14"/>
      <c r="V57" s="7"/>
      <c r="W57" s="2"/>
      <c r="X57" s="111"/>
      <c r="Y57" s="112"/>
      <c r="Z57" s="1" t="b">
        <f t="shared" si="4"/>
        <v>0</v>
      </c>
      <c r="AA57" s="1" t="b">
        <f t="shared" si="5"/>
        <v>0</v>
      </c>
      <c r="AB57" s="1" t="b">
        <f t="shared" si="3"/>
        <v>0</v>
      </c>
    </row>
    <row r="58" spans="1:28" ht="16.2" thickBot="1" x14ac:dyDescent="0.35">
      <c r="A58" s="2"/>
      <c r="B58" s="2"/>
      <c r="C58" s="79"/>
      <c r="D58" s="6"/>
      <c r="E58" s="123">
        <f t="shared" ca="1" si="6"/>
        <v>122</v>
      </c>
      <c r="F58" s="2"/>
      <c r="G58" s="96"/>
      <c r="H58" s="6"/>
      <c r="I58" s="7"/>
      <c r="J58" s="2"/>
      <c r="K58" s="7"/>
      <c r="L58" s="2"/>
      <c r="M58" s="7"/>
      <c r="N58" s="107"/>
      <c r="O58" s="2"/>
      <c r="P58" s="7"/>
      <c r="Q58" s="2"/>
      <c r="R58" s="5"/>
      <c r="S58" s="82"/>
      <c r="T58" s="44"/>
      <c r="U58" s="14"/>
      <c r="V58" s="7"/>
      <c r="W58" s="2"/>
      <c r="X58" s="111"/>
      <c r="Y58" s="112"/>
      <c r="Z58" s="1" t="b">
        <f t="shared" si="4"/>
        <v>0</v>
      </c>
      <c r="AA58" s="1" t="b">
        <f t="shared" si="5"/>
        <v>0</v>
      </c>
      <c r="AB58" s="1" t="b">
        <f t="shared" si="3"/>
        <v>0</v>
      </c>
    </row>
    <row r="59" spans="1:28" ht="16.2" thickBot="1" x14ac:dyDescent="0.35">
      <c r="A59" s="2"/>
      <c r="B59" s="2"/>
      <c r="C59" s="79"/>
      <c r="D59" s="6"/>
      <c r="E59" s="123">
        <f t="shared" ca="1" si="6"/>
        <v>122</v>
      </c>
      <c r="F59" s="2"/>
      <c r="G59" s="96"/>
      <c r="H59" s="6"/>
      <c r="I59" s="7"/>
      <c r="J59" s="2"/>
      <c r="K59" s="7"/>
      <c r="L59" s="2"/>
      <c r="M59" s="7"/>
      <c r="N59" s="107"/>
      <c r="O59" s="2"/>
      <c r="P59" s="7"/>
      <c r="Q59" s="2"/>
      <c r="R59" s="5"/>
      <c r="S59" s="82"/>
      <c r="T59" s="44"/>
      <c r="U59" s="14"/>
      <c r="V59" s="7"/>
      <c r="W59" s="2"/>
      <c r="X59" s="111"/>
      <c r="Y59" s="112"/>
      <c r="Z59" s="1" t="b">
        <f t="shared" si="4"/>
        <v>0</v>
      </c>
      <c r="AA59" s="1" t="b">
        <f t="shared" si="5"/>
        <v>0</v>
      </c>
      <c r="AB59" s="1" t="b">
        <f t="shared" si="3"/>
        <v>0</v>
      </c>
    </row>
    <row r="60" spans="1:28" ht="16.2" thickBot="1" x14ac:dyDescent="0.35">
      <c r="A60" s="2"/>
      <c r="B60" s="2"/>
      <c r="C60" s="79"/>
      <c r="D60" s="6"/>
      <c r="E60" s="123">
        <f t="shared" ca="1" si="6"/>
        <v>122</v>
      </c>
      <c r="F60" s="2"/>
      <c r="G60" s="96"/>
      <c r="H60" s="6"/>
      <c r="I60" s="7"/>
      <c r="J60" s="2"/>
      <c r="K60" s="7"/>
      <c r="L60" s="2"/>
      <c r="M60" s="7"/>
      <c r="N60" s="107"/>
      <c r="O60" s="2"/>
      <c r="P60" s="7"/>
      <c r="Q60" s="2"/>
      <c r="R60" s="5"/>
      <c r="S60" s="82"/>
      <c r="T60" s="44"/>
      <c r="U60" s="14"/>
      <c r="V60" s="7"/>
      <c r="W60" s="2"/>
      <c r="X60" s="111"/>
      <c r="Y60" s="112"/>
      <c r="Z60" s="1" t="b">
        <f t="shared" si="4"/>
        <v>0</v>
      </c>
      <c r="AA60" s="1" t="b">
        <f t="shared" si="5"/>
        <v>0</v>
      </c>
      <c r="AB60" s="1" t="b">
        <f t="shared" si="3"/>
        <v>0</v>
      </c>
    </row>
    <row r="61" spans="1:28" ht="16.2" thickBot="1" x14ac:dyDescent="0.35">
      <c r="A61" s="2"/>
      <c r="B61" s="2"/>
      <c r="C61" s="79"/>
      <c r="D61" s="6"/>
      <c r="E61" s="123">
        <f t="shared" ca="1" si="6"/>
        <v>122</v>
      </c>
      <c r="F61" s="2"/>
      <c r="G61" s="96"/>
      <c r="H61" s="6"/>
      <c r="I61" s="7"/>
      <c r="J61" s="2"/>
      <c r="K61" s="7"/>
      <c r="L61" s="2"/>
      <c r="M61" s="7"/>
      <c r="N61" s="107"/>
      <c r="O61" s="2"/>
      <c r="P61" s="7"/>
      <c r="Q61" s="2"/>
      <c r="R61" s="5"/>
      <c r="S61" s="82"/>
      <c r="T61" s="44"/>
      <c r="U61" s="14"/>
      <c r="V61" s="7"/>
      <c r="W61" s="2"/>
      <c r="X61" s="111"/>
      <c r="Y61" s="112"/>
      <c r="Z61" s="1" t="b">
        <f t="shared" si="4"/>
        <v>0</v>
      </c>
      <c r="AA61" s="1" t="b">
        <f t="shared" si="5"/>
        <v>0</v>
      </c>
      <c r="AB61" s="1" t="b">
        <f t="shared" si="3"/>
        <v>0</v>
      </c>
    </row>
    <row r="62" spans="1:28" ht="16.2" thickBot="1" x14ac:dyDescent="0.35">
      <c r="A62" s="2"/>
      <c r="B62" s="2"/>
      <c r="C62" s="79"/>
      <c r="D62" s="6"/>
      <c r="E62" s="123">
        <f t="shared" ca="1" si="6"/>
        <v>122</v>
      </c>
      <c r="F62" s="2"/>
      <c r="G62" s="96"/>
      <c r="H62" s="6"/>
      <c r="I62" s="7"/>
      <c r="J62" s="2"/>
      <c r="K62" s="7"/>
      <c r="L62" s="2"/>
      <c r="M62" s="7"/>
      <c r="N62" s="107"/>
      <c r="O62" s="2"/>
      <c r="P62" s="7"/>
      <c r="Q62" s="2"/>
      <c r="R62" s="5"/>
      <c r="S62" s="82"/>
      <c r="T62" s="44"/>
      <c r="U62" s="14"/>
      <c r="V62" s="7"/>
      <c r="W62" s="2"/>
      <c r="X62" s="111"/>
      <c r="Y62" s="112"/>
      <c r="Z62" s="1" t="b">
        <f t="shared" si="4"/>
        <v>0</v>
      </c>
      <c r="AA62" s="1" t="b">
        <f t="shared" si="5"/>
        <v>0</v>
      </c>
      <c r="AB62" s="1" t="b">
        <f t="shared" si="3"/>
        <v>0</v>
      </c>
    </row>
    <row r="63" spans="1:28" ht="16.2" thickBot="1" x14ac:dyDescent="0.35">
      <c r="A63" s="2"/>
      <c r="B63" s="2"/>
      <c r="C63" s="79"/>
      <c r="D63" s="6"/>
      <c r="E63" s="123">
        <f t="shared" ca="1" si="6"/>
        <v>122</v>
      </c>
      <c r="F63" s="2"/>
      <c r="G63" s="96"/>
      <c r="H63" s="6"/>
      <c r="I63" s="7"/>
      <c r="J63" s="2"/>
      <c r="K63" s="7"/>
      <c r="L63" s="2"/>
      <c r="M63" s="7"/>
      <c r="N63" s="107"/>
      <c r="O63" s="2"/>
      <c r="P63" s="7"/>
      <c r="Q63" s="2"/>
      <c r="R63" s="5"/>
      <c r="S63" s="82"/>
      <c r="T63" s="44"/>
      <c r="U63" s="14"/>
      <c r="V63" s="7"/>
      <c r="W63" s="2"/>
      <c r="X63" s="111"/>
      <c r="Y63" s="112"/>
      <c r="Z63" s="1" t="b">
        <f t="shared" si="4"/>
        <v>0</v>
      </c>
      <c r="AA63" s="1" t="b">
        <f t="shared" si="5"/>
        <v>0</v>
      </c>
      <c r="AB63" s="1" t="b">
        <f t="shared" si="3"/>
        <v>0</v>
      </c>
    </row>
    <row r="64" spans="1:28" ht="16.2" thickBot="1" x14ac:dyDescent="0.35">
      <c r="A64" s="2"/>
      <c r="B64" s="2"/>
      <c r="C64" s="79"/>
      <c r="D64" s="6"/>
      <c r="E64" s="123">
        <f t="shared" ca="1" si="6"/>
        <v>122</v>
      </c>
      <c r="F64" s="2"/>
      <c r="G64" s="96"/>
      <c r="H64" s="6"/>
      <c r="I64" s="7"/>
      <c r="J64" s="2"/>
      <c r="K64" s="7"/>
      <c r="L64" s="2"/>
      <c r="M64" s="7"/>
      <c r="N64" s="107"/>
      <c r="O64" s="2"/>
      <c r="P64" s="7"/>
      <c r="Q64" s="2"/>
      <c r="R64" s="5"/>
      <c r="S64" s="82"/>
      <c r="T64" s="44"/>
      <c r="U64" s="14"/>
      <c r="V64" s="7"/>
      <c r="W64" s="2"/>
      <c r="X64" s="111"/>
      <c r="Y64" s="112"/>
      <c r="Z64" s="1" t="b">
        <f t="shared" si="4"/>
        <v>0</v>
      </c>
      <c r="AA64" s="1" t="b">
        <f t="shared" si="5"/>
        <v>0</v>
      </c>
      <c r="AB64" s="1" t="b">
        <f t="shared" si="3"/>
        <v>0</v>
      </c>
    </row>
    <row r="65" spans="1:28" ht="16.2" thickBot="1" x14ac:dyDescent="0.35">
      <c r="A65" s="2"/>
      <c r="B65" s="2"/>
      <c r="C65" s="79"/>
      <c r="D65" s="6"/>
      <c r="E65" s="123">
        <f t="shared" ca="1" si="6"/>
        <v>122</v>
      </c>
      <c r="F65" s="2"/>
      <c r="G65" s="96"/>
      <c r="H65" s="6"/>
      <c r="I65" s="7"/>
      <c r="J65" s="2"/>
      <c r="K65" s="7"/>
      <c r="L65" s="2"/>
      <c r="M65" s="7"/>
      <c r="N65" s="107"/>
      <c r="O65" s="2"/>
      <c r="P65" s="7"/>
      <c r="Q65" s="2"/>
      <c r="R65" s="5"/>
      <c r="S65" s="82"/>
      <c r="T65" s="44"/>
      <c r="U65" s="14"/>
      <c r="V65" s="7"/>
      <c r="W65" s="2"/>
      <c r="X65" s="111"/>
      <c r="Y65" s="112"/>
      <c r="Z65" s="1" t="b">
        <f t="shared" si="4"/>
        <v>0</v>
      </c>
      <c r="AA65" s="1" t="b">
        <f t="shared" si="5"/>
        <v>0</v>
      </c>
      <c r="AB65" s="1" t="b">
        <f t="shared" si="3"/>
        <v>0</v>
      </c>
    </row>
    <row r="66" spans="1:28" ht="16.2" thickBot="1" x14ac:dyDescent="0.35">
      <c r="A66" s="2"/>
      <c r="B66" s="2"/>
      <c r="C66" s="79"/>
      <c r="D66" s="6"/>
      <c r="E66" s="123">
        <f t="shared" ca="1" si="6"/>
        <v>122</v>
      </c>
      <c r="F66" s="2"/>
      <c r="G66" s="96"/>
      <c r="H66" s="6"/>
      <c r="I66" s="7"/>
      <c r="J66" s="2"/>
      <c r="K66" s="7"/>
      <c r="L66" s="2"/>
      <c r="M66" s="7"/>
      <c r="N66" s="107"/>
      <c r="O66" s="2"/>
      <c r="P66" s="7"/>
      <c r="Q66" s="2"/>
      <c r="R66" s="5"/>
      <c r="S66" s="82"/>
      <c r="T66" s="44"/>
      <c r="U66" s="14"/>
      <c r="V66" s="7"/>
      <c r="W66" s="2"/>
      <c r="X66" s="111"/>
      <c r="Y66" s="112"/>
      <c r="Z66" s="1" t="b">
        <f t="shared" si="4"/>
        <v>0</v>
      </c>
      <c r="AA66" s="1" t="b">
        <f t="shared" si="5"/>
        <v>0</v>
      </c>
      <c r="AB66" s="1" t="b">
        <f t="shared" si="3"/>
        <v>0</v>
      </c>
    </row>
    <row r="67" spans="1:28" ht="16.2" thickBot="1" x14ac:dyDescent="0.35">
      <c r="A67" s="2"/>
      <c r="B67" s="2"/>
      <c r="C67" s="79"/>
      <c r="D67" s="6"/>
      <c r="E67" s="123">
        <f t="shared" ca="1" si="6"/>
        <v>122</v>
      </c>
      <c r="F67" s="2"/>
      <c r="G67" s="96"/>
      <c r="H67" s="6"/>
      <c r="I67" s="7"/>
      <c r="J67" s="2"/>
      <c r="K67" s="7"/>
      <c r="L67" s="2"/>
      <c r="M67" s="7"/>
      <c r="N67" s="107"/>
      <c r="O67" s="2"/>
      <c r="P67" s="7"/>
      <c r="Q67" s="2"/>
      <c r="R67" s="5"/>
      <c r="S67" s="82"/>
      <c r="T67" s="44"/>
      <c r="U67" s="14"/>
      <c r="V67" s="7"/>
      <c r="W67" s="2"/>
      <c r="X67" s="111"/>
      <c r="Y67" s="112"/>
      <c r="Z67" s="1" t="b">
        <f t="shared" si="4"/>
        <v>0</v>
      </c>
      <c r="AA67" s="1" t="b">
        <f t="shared" si="5"/>
        <v>0</v>
      </c>
      <c r="AB67" s="1" t="b">
        <f t="shared" si="3"/>
        <v>0</v>
      </c>
    </row>
    <row r="68" spans="1:28" ht="16.2" thickBot="1" x14ac:dyDescent="0.35">
      <c r="A68" s="2"/>
      <c r="B68" s="2"/>
      <c r="C68" s="79"/>
      <c r="D68" s="6"/>
      <c r="E68" s="123">
        <f t="shared" ref="E68:E80" ca="1" si="7">ROUNDDOWN(YEARFRAC(C68, TODAY(), 1), 0)</f>
        <v>122</v>
      </c>
      <c r="F68" s="2"/>
      <c r="G68" s="96"/>
      <c r="H68" s="6"/>
      <c r="I68" s="7"/>
      <c r="J68" s="2"/>
      <c r="K68" s="7"/>
      <c r="L68" s="2"/>
      <c r="M68" s="7"/>
      <c r="N68" s="107"/>
      <c r="O68" s="2"/>
      <c r="P68" s="7"/>
      <c r="Q68" s="2"/>
      <c r="R68" s="5"/>
      <c r="S68" s="82"/>
      <c r="T68" s="44"/>
      <c r="U68" s="14"/>
      <c r="V68" s="7"/>
      <c r="W68" s="2"/>
      <c r="X68" s="111"/>
      <c r="Y68" s="112"/>
      <c r="Z68" s="1" t="b">
        <f t="shared" si="4"/>
        <v>0</v>
      </c>
      <c r="AA68" s="1" t="b">
        <f t="shared" si="5"/>
        <v>0</v>
      </c>
      <c r="AB68" s="1" t="b">
        <f t="shared" si="3"/>
        <v>0</v>
      </c>
    </row>
    <row r="69" spans="1:28" ht="16.2" thickBot="1" x14ac:dyDescent="0.35">
      <c r="A69" s="2"/>
      <c r="B69" s="2"/>
      <c r="C69" s="79"/>
      <c r="D69" s="6"/>
      <c r="E69" s="123">
        <f t="shared" ca="1" si="7"/>
        <v>122</v>
      </c>
      <c r="F69" s="2"/>
      <c r="G69" s="96"/>
      <c r="H69" s="6"/>
      <c r="I69" s="7"/>
      <c r="J69" s="2"/>
      <c r="K69" s="7"/>
      <c r="L69" s="2"/>
      <c r="M69" s="7"/>
      <c r="N69" s="107"/>
      <c r="O69" s="2"/>
      <c r="P69" s="7"/>
      <c r="Q69" s="2"/>
      <c r="R69" s="5"/>
      <c r="S69" s="82"/>
      <c r="T69" s="44"/>
      <c r="U69" s="14"/>
      <c r="V69" s="7"/>
      <c r="W69" s="2"/>
      <c r="X69" s="111"/>
      <c r="Y69" s="112"/>
      <c r="Z69" s="1" t="b">
        <f t="shared" si="4"/>
        <v>0</v>
      </c>
      <c r="AA69" s="1" t="b">
        <f t="shared" si="5"/>
        <v>0</v>
      </c>
      <c r="AB69" s="1" t="b">
        <f t="shared" ref="AB69:AB100" si="8">IF(Z69=0, AA69, Z69)</f>
        <v>0</v>
      </c>
    </row>
    <row r="70" spans="1:28" ht="16.2" thickBot="1" x14ac:dyDescent="0.35">
      <c r="A70" s="2"/>
      <c r="B70" s="2"/>
      <c r="C70" s="79"/>
      <c r="D70" s="6"/>
      <c r="E70" s="123">
        <f t="shared" ca="1" si="7"/>
        <v>122</v>
      </c>
      <c r="F70" s="2"/>
      <c r="G70" s="96"/>
      <c r="H70" s="6"/>
      <c r="I70" s="7"/>
      <c r="J70" s="2"/>
      <c r="K70" s="7"/>
      <c r="L70" s="2"/>
      <c r="M70" s="7"/>
      <c r="N70" s="107"/>
      <c r="O70" s="2"/>
      <c r="P70" s="7"/>
      <c r="Q70" s="2"/>
      <c r="R70" s="5"/>
      <c r="S70" s="82"/>
      <c r="T70" s="44"/>
      <c r="U70" s="14"/>
      <c r="V70" s="7"/>
      <c r="W70" s="2"/>
      <c r="X70" s="111"/>
      <c r="Y70" s="112"/>
      <c r="Z70" s="1" t="b">
        <f t="shared" si="4"/>
        <v>0</v>
      </c>
      <c r="AA70" s="1" t="b">
        <f t="shared" si="5"/>
        <v>0</v>
      </c>
      <c r="AB70" s="1" t="b">
        <f t="shared" si="8"/>
        <v>0</v>
      </c>
    </row>
    <row r="71" spans="1:28" ht="16.2" thickBot="1" x14ac:dyDescent="0.35">
      <c r="A71" s="2"/>
      <c r="B71" s="2"/>
      <c r="C71" s="79"/>
      <c r="D71" s="6"/>
      <c r="E71" s="123">
        <f t="shared" ca="1" si="7"/>
        <v>122</v>
      </c>
      <c r="F71" s="2"/>
      <c r="G71" s="96"/>
      <c r="H71" s="6"/>
      <c r="I71" s="7"/>
      <c r="J71" s="2"/>
      <c r="K71" s="7"/>
      <c r="L71" s="2"/>
      <c r="M71" s="7"/>
      <c r="N71" s="107"/>
      <c r="O71" s="2"/>
      <c r="P71" s="7"/>
      <c r="Q71" s="2"/>
      <c r="R71" s="5"/>
      <c r="S71" s="82"/>
      <c r="T71" s="44"/>
      <c r="U71" s="14"/>
      <c r="V71" s="7"/>
      <c r="W71" s="2"/>
      <c r="X71" s="111"/>
      <c r="Y71" s="112"/>
      <c r="Z71" s="1" t="b">
        <f t="shared" si="4"/>
        <v>0</v>
      </c>
      <c r="AA71" s="1" t="b">
        <f t="shared" si="5"/>
        <v>0</v>
      </c>
      <c r="AB71" s="1" t="b">
        <f t="shared" si="8"/>
        <v>0</v>
      </c>
    </row>
    <row r="72" spans="1:28" ht="16.2" thickBot="1" x14ac:dyDescent="0.35">
      <c r="A72" s="2"/>
      <c r="B72" s="2"/>
      <c r="C72" s="79"/>
      <c r="D72" s="6"/>
      <c r="E72" s="123">
        <f t="shared" ca="1" si="7"/>
        <v>122</v>
      </c>
      <c r="F72" s="2"/>
      <c r="G72" s="96"/>
      <c r="H72" s="6"/>
      <c r="I72" s="7"/>
      <c r="J72" s="2"/>
      <c r="K72" s="7"/>
      <c r="L72" s="2"/>
      <c r="M72" s="7"/>
      <c r="N72" s="107"/>
      <c r="O72" s="2"/>
      <c r="P72" s="7"/>
      <c r="Q72" s="2"/>
      <c r="R72" s="5"/>
      <c r="S72" s="82"/>
      <c r="T72" s="44"/>
      <c r="U72" s="14"/>
      <c r="V72" s="7"/>
      <c r="W72" s="2"/>
      <c r="X72" s="111"/>
      <c r="Y72" s="112"/>
      <c r="Z72" s="1" t="b">
        <f t="shared" si="4"/>
        <v>0</v>
      </c>
      <c r="AA72" s="1" t="b">
        <f t="shared" si="5"/>
        <v>0</v>
      </c>
      <c r="AB72" s="1" t="b">
        <f t="shared" si="8"/>
        <v>0</v>
      </c>
    </row>
    <row r="73" spans="1:28" ht="16.2" thickBot="1" x14ac:dyDescent="0.35">
      <c r="A73" s="2"/>
      <c r="B73" s="2"/>
      <c r="C73" s="79"/>
      <c r="D73" s="6"/>
      <c r="E73" s="123">
        <f t="shared" ca="1" si="7"/>
        <v>122</v>
      </c>
      <c r="F73" s="2"/>
      <c r="G73" s="96"/>
      <c r="H73" s="6"/>
      <c r="I73" s="7"/>
      <c r="J73" s="2"/>
      <c r="K73" s="7"/>
      <c r="L73" s="2"/>
      <c r="M73" s="7"/>
      <c r="N73" s="107"/>
      <c r="O73" s="2"/>
      <c r="P73" s="7"/>
      <c r="Q73" s="2"/>
      <c r="R73" s="5"/>
      <c r="S73" s="82"/>
      <c r="T73" s="44"/>
      <c r="U73" s="14"/>
      <c r="V73" s="7"/>
      <c r="W73" s="2"/>
      <c r="X73" s="111"/>
      <c r="Y73" s="112"/>
      <c r="Z73" s="1" t="b">
        <f t="shared" si="4"/>
        <v>0</v>
      </c>
      <c r="AA73" s="1" t="b">
        <f t="shared" si="5"/>
        <v>0</v>
      </c>
      <c r="AB73" s="1" t="b">
        <f t="shared" si="8"/>
        <v>0</v>
      </c>
    </row>
    <row r="74" spans="1:28" ht="16.2" thickBot="1" x14ac:dyDescent="0.35">
      <c r="A74" s="2"/>
      <c r="B74" s="2"/>
      <c r="C74" s="79"/>
      <c r="D74" s="6"/>
      <c r="E74" s="123">
        <f t="shared" ca="1" si="7"/>
        <v>122</v>
      </c>
      <c r="F74" s="2"/>
      <c r="G74" s="96"/>
      <c r="H74" s="6"/>
      <c r="I74" s="7"/>
      <c r="J74" s="2"/>
      <c r="K74" s="7"/>
      <c r="L74" s="2"/>
      <c r="M74" s="7"/>
      <c r="N74" s="107"/>
      <c r="O74" s="2"/>
      <c r="P74" s="7"/>
      <c r="Q74" s="2"/>
      <c r="R74" s="5"/>
      <c r="S74" s="82"/>
      <c r="T74" s="44"/>
      <c r="U74" s="14"/>
      <c r="V74" s="7"/>
      <c r="W74" s="2"/>
      <c r="X74" s="111"/>
      <c r="Y74" s="112"/>
      <c r="Z74" s="1" t="b">
        <f t="shared" si="4"/>
        <v>0</v>
      </c>
      <c r="AA74" s="1" t="b">
        <f t="shared" si="5"/>
        <v>0</v>
      </c>
      <c r="AB74" s="1" t="b">
        <f t="shared" si="8"/>
        <v>0</v>
      </c>
    </row>
    <row r="75" spans="1:28" ht="16.2" thickBot="1" x14ac:dyDescent="0.35">
      <c r="A75" s="2"/>
      <c r="B75" s="2"/>
      <c r="C75" s="79"/>
      <c r="D75" s="6"/>
      <c r="E75" s="123">
        <f t="shared" ca="1" si="7"/>
        <v>122</v>
      </c>
      <c r="F75" s="2"/>
      <c r="G75" s="96"/>
      <c r="H75" s="6"/>
      <c r="I75" s="7"/>
      <c r="J75" s="2"/>
      <c r="K75" s="7"/>
      <c r="L75" s="2"/>
      <c r="M75" s="7"/>
      <c r="N75" s="107"/>
      <c r="O75" s="2"/>
      <c r="P75" s="7"/>
      <c r="Q75" s="2"/>
      <c r="R75" s="5"/>
      <c r="S75" s="82"/>
      <c r="T75" s="44"/>
      <c r="U75" s="14"/>
      <c r="V75" s="7"/>
      <c r="W75" s="2"/>
      <c r="X75" s="111"/>
      <c r="Y75" s="112"/>
      <c r="Z75" s="1" t="b">
        <f t="shared" ref="Z75:Z100" si="9">IF(J75="Yes", IF(L75="Yes", M75, 0))</f>
        <v>0</v>
      </c>
      <c r="AA75" s="1" t="b">
        <f t="shared" ref="AA75:AA100" si="10">IF(J75="Yes", IF(L75="No", K75, 0))</f>
        <v>0</v>
      </c>
      <c r="AB75" s="1" t="b">
        <f t="shared" si="8"/>
        <v>0</v>
      </c>
    </row>
    <row r="76" spans="1:28" ht="16.2" thickBot="1" x14ac:dyDescent="0.35">
      <c r="A76" s="2"/>
      <c r="B76" s="2"/>
      <c r="C76" s="79"/>
      <c r="D76" s="6"/>
      <c r="E76" s="123">
        <f t="shared" ca="1" si="7"/>
        <v>122</v>
      </c>
      <c r="F76" s="2"/>
      <c r="G76" s="96"/>
      <c r="H76" s="6"/>
      <c r="I76" s="7"/>
      <c r="J76" s="2"/>
      <c r="K76" s="7"/>
      <c r="L76" s="2"/>
      <c r="M76" s="7"/>
      <c r="N76" s="107"/>
      <c r="O76" s="2"/>
      <c r="P76" s="7"/>
      <c r="Q76" s="2"/>
      <c r="R76" s="5"/>
      <c r="S76" s="82"/>
      <c r="T76" s="44"/>
      <c r="U76" s="14"/>
      <c r="V76" s="7"/>
      <c r="W76" s="2"/>
      <c r="X76" s="111"/>
      <c r="Y76" s="112"/>
      <c r="Z76" s="1" t="b">
        <f t="shared" si="9"/>
        <v>0</v>
      </c>
      <c r="AA76" s="1" t="b">
        <f t="shared" si="10"/>
        <v>0</v>
      </c>
      <c r="AB76" s="1" t="b">
        <f t="shared" si="8"/>
        <v>0</v>
      </c>
    </row>
    <row r="77" spans="1:28" ht="16.2" thickBot="1" x14ac:dyDescent="0.35">
      <c r="A77" s="2"/>
      <c r="B77" s="2"/>
      <c r="C77" s="79"/>
      <c r="D77" s="6"/>
      <c r="E77" s="123">
        <f t="shared" ca="1" si="7"/>
        <v>122</v>
      </c>
      <c r="F77" s="2"/>
      <c r="G77" s="96"/>
      <c r="H77" s="6"/>
      <c r="I77" s="7"/>
      <c r="J77" s="2"/>
      <c r="K77" s="7"/>
      <c r="L77" s="2"/>
      <c r="M77" s="7"/>
      <c r="N77" s="107"/>
      <c r="O77" s="2"/>
      <c r="P77" s="7"/>
      <c r="Q77" s="2"/>
      <c r="R77" s="5"/>
      <c r="S77" s="82"/>
      <c r="T77" s="44"/>
      <c r="U77" s="14"/>
      <c r="V77" s="7"/>
      <c r="W77" s="2"/>
      <c r="X77" s="111"/>
      <c r="Y77" s="112"/>
      <c r="Z77" s="1" t="b">
        <f t="shared" si="9"/>
        <v>0</v>
      </c>
      <c r="AA77" s="1" t="b">
        <f t="shared" si="10"/>
        <v>0</v>
      </c>
      <c r="AB77" s="1" t="b">
        <f t="shared" si="8"/>
        <v>0</v>
      </c>
    </row>
    <row r="78" spans="1:28" ht="16.2" thickBot="1" x14ac:dyDescent="0.35">
      <c r="A78" s="2"/>
      <c r="B78" s="2"/>
      <c r="C78" s="79"/>
      <c r="D78" s="6"/>
      <c r="E78" s="123">
        <f t="shared" ca="1" si="7"/>
        <v>122</v>
      </c>
      <c r="F78" s="2"/>
      <c r="G78" s="96"/>
      <c r="H78" s="6"/>
      <c r="I78" s="7"/>
      <c r="J78" s="2"/>
      <c r="K78" s="7"/>
      <c r="L78" s="2"/>
      <c r="M78" s="7"/>
      <c r="N78" s="107"/>
      <c r="O78" s="2"/>
      <c r="P78" s="7"/>
      <c r="Q78" s="2"/>
      <c r="R78" s="5"/>
      <c r="S78" s="82"/>
      <c r="T78" s="44"/>
      <c r="U78" s="14"/>
      <c r="V78" s="7"/>
      <c r="W78" s="2"/>
      <c r="X78" s="111"/>
      <c r="Y78" s="112"/>
      <c r="Z78" s="1" t="b">
        <f t="shared" si="9"/>
        <v>0</v>
      </c>
      <c r="AA78" s="1" t="b">
        <f t="shared" si="10"/>
        <v>0</v>
      </c>
      <c r="AB78" s="1" t="b">
        <f t="shared" si="8"/>
        <v>0</v>
      </c>
    </row>
    <row r="79" spans="1:28" ht="16.2" thickBot="1" x14ac:dyDescent="0.35">
      <c r="A79" s="2"/>
      <c r="B79" s="2"/>
      <c r="C79" s="79"/>
      <c r="D79" s="6"/>
      <c r="E79" s="123">
        <f t="shared" ca="1" si="7"/>
        <v>122</v>
      </c>
      <c r="F79" s="2"/>
      <c r="G79" s="96"/>
      <c r="H79" s="6"/>
      <c r="I79" s="7"/>
      <c r="J79" s="2"/>
      <c r="K79" s="7"/>
      <c r="L79" s="2"/>
      <c r="M79" s="7"/>
      <c r="N79" s="107"/>
      <c r="O79" s="2"/>
      <c r="P79" s="7"/>
      <c r="Q79" s="2"/>
      <c r="R79" s="5"/>
      <c r="S79" s="82"/>
      <c r="T79" s="44"/>
      <c r="U79" s="14"/>
      <c r="V79" s="7"/>
      <c r="W79" s="2"/>
      <c r="X79" s="111"/>
      <c r="Y79" s="112"/>
      <c r="Z79" s="1" t="b">
        <f t="shared" si="9"/>
        <v>0</v>
      </c>
      <c r="AA79" s="1" t="b">
        <f t="shared" si="10"/>
        <v>0</v>
      </c>
      <c r="AB79" s="1" t="b">
        <f t="shared" si="8"/>
        <v>0</v>
      </c>
    </row>
    <row r="80" spans="1:28" ht="16.2" thickBot="1" x14ac:dyDescent="0.35">
      <c r="A80" s="2"/>
      <c r="B80" s="2"/>
      <c r="C80" s="79"/>
      <c r="D80" s="6"/>
      <c r="E80" s="123">
        <f t="shared" ca="1" si="7"/>
        <v>122</v>
      </c>
      <c r="F80" s="2"/>
      <c r="G80" s="96"/>
      <c r="H80" s="6"/>
      <c r="I80" s="7"/>
      <c r="J80" s="2"/>
      <c r="K80" s="7"/>
      <c r="L80" s="2"/>
      <c r="M80" s="7"/>
      <c r="N80" s="107"/>
      <c r="O80" s="2"/>
      <c r="P80" s="7"/>
      <c r="Q80" s="2"/>
      <c r="R80" s="5"/>
      <c r="S80" s="82"/>
      <c r="T80" s="44"/>
      <c r="U80" s="14"/>
      <c r="V80" s="7"/>
      <c r="W80" s="2"/>
      <c r="X80" s="111"/>
      <c r="Y80" s="112"/>
      <c r="Z80" s="1" t="b">
        <f t="shared" si="9"/>
        <v>0</v>
      </c>
      <c r="AA80" s="1" t="b">
        <f t="shared" si="10"/>
        <v>0</v>
      </c>
      <c r="AB80" s="1" t="b">
        <f t="shared" si="8"/>
        <v>0</v>
      </c>
    </row>
    <row r="81" spans="26:28" x14ac:dyDescent="0.3">
      <c r="Z81" s="1" t="b">
        <f t="shared" si="9"/>
        <v>0</v>
      </c>
      <c r="AA81" s="1" t="b">
        <f t="shared" si="10"/>
        <v>0</v>
      </c>
      <c r="AB81" s="1" t="b">
        <f t="shared" si="8"/>
        <v>0</v>
      </c>
    </row>
    <row r="82" spans="26:28" x14ac:dyDescent="0.3">
      <c r="Z82" s="1" t="b">
        <f t="shared" si="9"/>
        <v>0</v>
      </c>
      <c r="AA82" s="1" t="b">
        <f t="shared" si="10"/>
        <v>0</v>
      </c>
      <c r="AB82" s="1" t="b">
        <f t="shared" si="8"/>
        <v>0</v>
      </c>
    </row>
    <row r="83" spans="26:28" x14ac:dyDescent="0.3">
      <c r="Z83" s="1" t="b">
        <f t="shared" si="9"/>
        <v>0</v>
      </c>
      <c r="AA83" s="1" t="b">
        <f t="shared" si="10"/>
        <v>0</v>
      </c>
      <c r="AB83" s="1" t="b">
        <f t="shared" si="8"/>
        <v>0</v>
      </c>
    </row>
    <row r="84" spans="26:28" x14ac:dyDescent="0.3">
      <c r="Z84" s="1" t="b">
        <f t="shared" si="9"/>
        <v>0</v>
      </c>
      <c r="AA84" s="1" t="b">
        <f t="shared" si="10"/>
        <v>0</v>
      </c>
      <c r="AB84" s="1" t="b">
        <f t="shared" si="8"/>
        <v>0</v>
      </c>
    </row>
    <row r="85" spans="26:28" x14ac:dyDescent="0.3">
      <c r="Z85" s="1" t="b">
        <f t="shared" si="9"/>
        <v>0</v>
      </c>
      <c r="AA85" s="1" t="b">
        <f t="shared" si="10"/>
        <v>0</v>
      </c>
      <c r="AB85" s="1" t="b">
        <f t="shared" si="8"/>
        <v>0</v>
      </c>
    </row>
    <row r="86" spans="26:28" x14ac:dyDescent="0.3">
      <c r="Z86" s="1" t="b">
        <f t="shared" si="9"/>
        <v>0</v>
      </c>
      <c r="AA86" s="1" t="b">
        <f t="shared" si="10"/>
        <v>0</v>
      </c>
      <c r="AB86" s="1" t="b">
        <f t="shared" si="8"/>
        <v>0</v>
      </c>
    </row>
    <row r="87" spans="26:28" x14ac:dyDescent="0.3">
      <c r="Z87" s="1" t="b">
        <f t="shared" si="9"/>
        <v>0</v>
      </c>
      <c r="AA87" s="1" t="b">
        <f t="shared" si="10"/>
        <v>0</v>
      </c>
      <c r="AB87" s="1" t="b">
        <f t="shared" si="8"/>
        <v>0</v>
      </c>
    </row>
    <row r="88" spans="26:28" x14ac:dyDescent="0.3">
      <c r="Z88" s="1" t="b">
        <f t="shared" si="9"/>
        <v>0</v>
      </c>
      <c r="AA88" s="1" t="b">
        <f t="shared" si="10"/>
        <v>0</v>
      </c>
      <c r="AB88" s="1" t="b">
        <f t="shared" si="8"/>
        <v>0</v>
      </c>
    </row>
    <row r="89" spans="26:28" x14ac:dyDescent="0.3">
      <c r="Z89" s="1" t="b">
        <f t="shared" si="9"/>
        <v>0</v>
      </c>
      <c r="AA89" s="1" t="b">
        <f t="shared" si="10"/>
        <v>0</v>
      </c>
      <c r="AB89" s="1" t="b">
        <f t="shared" si="8"/>
        <v>0</v>
      </c>
    </row>
    <row r="90" spans="26:28" x14ac:dyDescent="0.3">
      <c r="Z90" s="1" t="b">
        <f t="shared" si="9"/>
        <v>0</v>
      </c>
      <c r="AA90" s="1" t="b">
        <f t="shared" si="10"/>
        <v>0</v>
      </c>
      <c r="AB90" s="1" t="b">
        <f t="shared" si="8"/>
        <v>0</v>
      </c>
    </row>
    <row r="91" spans="26:28" x14ac:dyDescent="0.3">
      <c r="Z91" s="1" t="b">
        <f t="shared" si="9"/>
        <v>0</v>
      </c>
      <c r="AA91" s="1" t="b">
        <f t="shared" si="10"/>
        <v>0</v>
      </c>
      <c r="AB91" s="1" t="b">
        <f t="shared" si="8"/>
        <v>0</v>
      </c>
    </row>
    <row r="92" spans="26:28" x14ac:dyDescent="0.3">
      <c r="Z92" s="1" t="b">
        <f t="shared" si="9"/>
        <v>0</v>
      </c>
      <c r="AA92" s="1" t="b">
        <f t="shared" si="10"/>
        <v>0</v>
      </c>
      <c r="AB92" s="1" t="b">
        <f t="shared" si="8"/>
        <v>0</v>
      </c>
    </row>
    <row r="93" spans="26:28" x14ac:dyDescent="0.3">
      <c r="Z93" s="1" t="b">
        <f t="shared" si="9"/>
        <v>0</v>
      </c>
      <c r="AA93" s="1" t="b">
        <f t="shared" si="10"/>
        <v>0</v>
      </c>
      <c r="AB93" s="1" t="b">
        <f t="shared" si="8"/>
        <v>0</v>
      </c>
    </row>
    <row r="94" spans="26:28" x14ac:dyDescent="0.3">
      <c r="Z94" s="1" t="b">
        <f t="shared" si="9"/>
        <v>0</v>
      </c>
      <c r="AA94" s="1" t="b">
        <f t="shared" si="10"/>
        <v>0</v>
      </c>
      <c r="AB94" s="1" t="b">
        <f t="shared" si="8"/>
        <v>0</v>
      </c>
    </row>
    <row r="95" spans="26:28" x14ac:dyDescent="0.3">
      <c r="Z95" s="1" t="b">
        <f t="shared" si="9"/>
        <v>0</v>
      </c>
      <c r="AA95" s="1" t="b">
        <f t="shared" si="10"/>
        <v>0</v>
      </c>
      <c r="AB95" s="1" t="b">
        <f t="shared" si="8"/>
        <v>0</v>
      </c>
    </row>
    <row r="96" spans="26:28" x14ac:dyDescent="0.3">
      <c r="Z96" s="1" t="b">
        <f t="shared" si="9"/>
        <v>0</v>
      </c>
      <c r="AA96" s="1" t="b">
        <f t="shared" si="10"/>
        <v>0</v>
      </c>
      <c r="AB96" s="1" t="b">
        <f t="shared" si="8"/>
        <v>0</v>
      </c>
    </row>
    <row r="97" spans="26:28" x14ac:dyDescent="0.3">
      <c r="Z97" s="1" t="b">
        <f t="shared" si="9"/>
        <v>0</v>
      </c>
      <c r="AA97" s="1" t="b">
        <f t="shared" si="10"/>
        <v>0</v>
      </c>
      <c r="AB97" s="1" t="b">
        <f t="shared" si="8"/>
        <v>0</v>
      </c>
    </row>
    <row r="98" spans="26:28" x14ac:dyDescent="0.3">
      <c r="Z98" s="1" t="b">
        <f t="shared" si="9"/>
        <v>0</v>
      </c>
      <c r="AA98" s="1" t="b">
        <f t="shared" si="10"/>
        <v>0</v>
      </c>
      <c r="AB98" s="1" t="b">
        <f t="shared" si="8"/>
        <v>0</v>
      </c>
    </row>
    <row r="99" spans="26:28" x14ac:dyDescent="0.3">
      <c r="Z99" s="1" t="b">
        <f t="shared" si="9"/>
        <v>0</v>
      </c>
      <c r="AA99" s="1" t="b">
        <f t="shared" si="10"/>
        <v>0</v>
      </c>
      <c r="AB99" s="1" t="b">
        <f t="shared" si="8"/>
        <v>0</v>
      </c>
    </row>
    <row r="100" spans="26:28" x14ac:dyDescent="0.3">
      <c r="Z100" s="1" t="b">
        <f t="shared" si="9"/>
        <v>0</v>
      </c>
      <c r="AA100" s="1" t="b">
        <f t="shared" si="10"/>
        <v>0</v>
      </c>
      <c r="AB100" s="1" t="b">
        <f t="shared" si="8"/>
        <v>0</v>
      </c>
    </row>
  </sheetData>
  <conditionalFormatting sqref="J2 J4:J65158">
    <cfRule type="cellIs" dxfId="20" priority="26" operator="equal">
      <formula>"Pending"</formula>
    </cfRule>
    <cfRule type="cellIs" dxfId="19" priority="27" operator="equal">
      <formula>"Not tested"</formula>
    </cfRule>
    <cfRule type="cellIs" dxfId="18" priority="55" operator="equal">
      <formula>"No (negative)"</formula>
    </cfRule>
    <cfRule type="cellIs" dxfId="17" priority="56" operator="equal">
      <formula>"Yes"</formula>
    </cfRule>
  </conditionalFormatting>
  <conditionalFormatting sqref="K3:R3 W3:X3">
    <cfRule type="cellIs" dxfId="16" priority="70" operator="equal">
      <formula>"No"</formula>
    </cfRule>
    <cfRule type="cellIs" dxfId="15" priority="71" operator="equal">
      <formula>"Yes"</formula>
    </cfRule>
  </conditionalFormatting>
  <conditionalFormatting sqref="M4:M80">
    <cfRule type="expression" dxfId="14" priority="58">
      <formula>L4="No"</formula>
    </cfRule>
  </conditionalFormatting>
  <conditionalFormatting sqref="P4:P80 S4:S80">
    <cfRule type="expression" dxfId="13" priority="73">
      <formula>O4="No"</formula>
    </cfRule>
  </conditionalFormatting>
  <conditionalFormatting sqref="K4:K100">
    <cfRule type="expression" dxfId="12" priority="3">
      <formula>J4="Pending"</formula>
    </cfRule>
    <cfRule type="expression" dxfId="11" priority="4">
      <formula>J4="Not tested"</formula>
    </cfRule>
    <cfRule type="expression" dxfId="10" priority="23">
      <formula>J4="No (negative)"</formula>
    </cfRule>
  </conditionalFormatting>
  <conditionalFormatting sqref="E4:E80">
    <cfRule type="cellIs" dxfId="9" priority="22" operator="greaterThan">
      <formula>111</formula>
    </cfRule>
  </conditionalFormatting>
  <conditionalFormatting sqref="S3">
    <cfRule type="cellIs" dxfId="8" priority="12" operator="equal">
      <formula>"Yes"</formula>
    </cfRule>
  </conditionalFormatting>
  <conditionalFormatting sqref="T3:V3">
    <cfRule type="cellIs" dxfId="7" priority="5" operator="equal">
      <formula>"Yes"</formula>
    </cfRule>
  </conditionalFormatting>
  <conditionalFormatting sqref="N4:N80">
    <cfRule type="expression" dxfId="6" priority="124">
      <formula>#REF!=""</formula>
    </cfRule>
  </conditionalFormatting>
  <conditionalFormatting sqref="N4:N80">
    <cfRule type="expression" dxfId="5" priority="125">
      <formula>M4="No"</formula>
    </cfRule>
  </conditionalFormatting>
  <conditionalFormatting sqref="R4:R100">
    <cfRule type="expression" dxfId="4" priority="132">
      <formula>Q4="No"</formula>
    </cfRule>
  </conditionalFormatting>
  <conditionalFormatting sqref="U4:U100">
    <cfRule type="expression" dxfId="3" priority="2">
      <formula>T4="No"</formula>
    </cfRule>
  </conditionalFormatting>
  <conditionalFormatting sqref="V4:V100">
    <cfRule type="expression" dxfId="2" priority="1">
      <formula>T4="No"</formula>
    </cfRule>
  </conditionalFormatting>
  <dataValidations xWindow="808" yWindow="525" count="31">
    <dataValidation type="date" allowBlank="1" showInputMessage="1" showErrorMessage="1" errorTitle="Not a Date" error="You must enter a date." promptTitle="Age" prompt="Age will be calculated automatically based on date of birth." sqref="E4:E80" xr:uid="{00000000-0002-0000-0200-00001B000000}">
      <formula1>1</formula1>
      <formula2>73415</formula2>
    </dataValidation>
    <dataValidation allowBlank="1" showInputMessage="1" showErrorMessage="1" promptTitle="First Name" prompt="Enter the employee's first name." sqref="A4:A80" xr:uid="{00000000-0002-0000-0200-000024000000}"/>
    <dataValidation allowBlank="1" showInputMessage="1" showErrorMessage="1" promptTitle="Last Name" prompt="Enter the employee's last name." sqref="B4:C80" xr:uid="{00000000-0002-0000-0200-000025000000}"/>
    <dataValidation type="list" allowBlank="1" showInputMessage="1" showErrorMessage="1" promptTitle="Ever had symptoms?" prompt="Did the employee ever have any signs or symptoms of illness?" sqref="L4:L80" xr:uid="{00000000-0002-0000-0200-000028000000}">
      <formula1>"Yes,No"</formula1>
    </dataValidation>
    <dataValidation type="list" allowBlank="1" showInputMessage="1" showErrorMessage="1" promptTitle="Died?" prompt="Indicate whether or not employee died." sqref="Q4:Q80" xr:uid="{00000000-0002-0000-0200-000029000000}">
      <formula1>"Yes,No"</formula1>
    </dataValidation>
    <dataValidation type="list" allowBlank="1" showInputMessage="1" showErrorMessage="1" promptTitle="Ever hospitalized?" prompt="If the employee was ever hospitalized, select &quot;Yes&quot;" sqref="O4:O80" xr:uid="{00000000-0002-0000-0200-000033000000}">
      <formula1>"Yes,No"</formula1>
    </dataValidation>
    <dataValidation type="date" allowBlank="1" showInputMessage="1" showErrorMessage="1" errorTitle="Date error" error="You must enter a valid date." promptTitle="Date of first positive specimen" prompt="If employee ever tested positive, indicate date of collection of specimen that tested positive.  If resident tested positive multiple times, enter date of collection of first positive specimen." sqref="K4:K80" xr:uid="{00000000-0002-0000-0200-000041000000}">
      <formula1>42005</formula1>
      <formula2>47848</formula2>
    </dataValidation>
    <dataValidation allowBlank="1" showInputMessage="1" showErrorMessage="1" errorTitle="Not a Date" error="You must enter a date." promptTitle="Unit" prompt="In which unit(s)/area(s) did this employee work?" sqref="H4:H80" xr:uid="{00000000-0002-0000-0200-000044000000}"/>
    <dataValidation allowBlank="1" showInputMessage="1" showErrorMessage="1" errorTitle="Not a Date" error="You must enter a date." promptTitle="Job title" prompt="What does this employee do?" sqref="G4:G80" xr:uid="{00000000-0002-0000-0200-000045000000}"/>
    <dataValidation type="date" allowBlank="1" showInputMessage="1" showErrorMessage="1" errorTitle="Not a Date" error="You must enter a date." promptTitle="Date of Birth" prompt="Enter the employee's date of birth." sqref="C4:C80" xr:uid="{00000000-0002-0000-0200-00004F000000}">
      <formula1>1</formula1>
      <formula2>46022</formula2>
    </dataValidation>
    <dataValidation type="date" allowBlank="1" showInputMessage="1" showErrorMessage="1" errorTitle="Date error" error="You must enter a valid date." promptTitle="Date of onset?" prompt="If employee ever had signs/symptoms of illness, enter the date that the first symptom(s) began.  If &quot;Ever had symptoms?&quot; is marked &quot;No&quot;, this field will be grayed-out." sqref="M4:M80" xr:uid="{00000000-0002-0000-0200-000052000000}">
      <formula1>43831</formula1>
      <formula2>46022</formula2>
    </dataValidation>
    <dataValidation type="date" allowBlank="1" showInputMessage="1" showErrorMessage="1" errorTitle="Date error" error="You must enter a valid date." promptTitle="Admission date" prompt="If employee was ever hospitalized, enter date of admission to hospital.  If resident was hospitalized multiple times during outbreak, use most recent hospitalization.  If &quot;Ever hospitalized?&quot; is marked &quot;No&quot;, this field will be grayed-out." sqref="P4:P80" xr:uid="{00000000-0002-0000-0200-000054000000}">
      <formula1>43831</formula1>
      <formula2>46022</formula2>
    </dataValidation>
    <dataValidation type="date" allowBlank="1" showInputMessage="1" showErrorMessage="1" errorTitle="Date error" error="You must enter a valid date." promptTitle="Date of death" prompt="If employee died, indicate date of death." sqref="R4:R80" xr:uid="{00000000-0002-0000-0200-000056000000}">
      <formula1>43831</formula1>
      <formula2>46022</formula2>
    </dataValidation>
    <dataValidation type="list" allowBlank="1" showInputMessage="1" showErrorMessage="1" promptTitle="Confirmed COVID-19 Case?" prompt="If individual EVER tested positive for COVID-19, select &quot;Yes&quot;" sqref="J4:J80" xr:uid="{00000000-0002-0000-0200-000039000000}">
      <formula1>"Yes,No (negative),Not tested,Pending"</formula1>
    </dataValidation>
    <dataValidation type="date" allowBlank="1" showInputMessage="1" showErrorMessage="1" errorTitle="Date error" error="You must enter a valid date." promptTitle="Room" prompt="When did this employee return to work after their exclusion ended?" sqref="J4:M80" xr:uid="{00000000-0002-0000-0200-000051000000}">
      <formula1>43831</formula1>
      <formula2>46022</formula2>
    </dataValidation>
    <dataValidation type="list" allowBlank="1" showInputMessage="1" showErrorMessage="1" promptTitle="Additional COVID-19 test result" prompt="If the individual had another COVID-19 test (e.g., the screened negative prior to their positive test or they had a subsequent confirmatory test), select &quot;yes&quot;" sqref="T4:T80" xr:uid="{87D9F7F2-0FA7-484C-9A62-33CF2FA6913E}">
      <formula1>"Yes,No"</formula1>
    </dataValidation>
    <dataValidation type="date" allowBlank="1" showInputMessage="1" showErrorMessage="1" errorTitle="Date error" error="You must enter a valid date." promptTitle="Specimen collection date" prompt="List the collection date for the additional COVID-19 test" sqref="V4:V80" xr:uid="{FDB38D7E-BA16-4297-89C8-8CDE1446F799}">
      <formula1>42005</formula1>
      <formula2>47848</formula2>
    </dataValidation>
    <dataValidation type="date" allowBlank="1" showInputMessage="1" showErrorMessage="1" errorTitle="Not a Date" error="You must enter a date." promptTitle="Last day worked" prompt="What was the last day this employee worked prior to being excluded?" sqref="I4:I80" xr:uid="{F1865690-264B-4DFD-8A57-4E30AB25445F}">
      <formula1>43831</formula1>
      <formula2>46022</formula2>
    </dataValidation>
    <dataValidation type="list" allowBlank="1" showInputMessage="1" showErrorMessage="1" promptTitle="Exclusion status" prompt="Select whether the employee is currently excluded or has met the criteria to return to work (confirmed cases only)." sqref="N4:N80" xr:uid="{A38249DF-FD61-494D-994A-4968463DB4FE}">
      <formula1>"Excluded,Cleared for work,Unknown"</formula1>
    </dataValidation>
    <dataValidation type="list" allowBlank="1" showInputMessage="1" showErrorMessage="1" promptTitle="Exclusion status" prompt="Indicate whether the employee is currently excluded or has met the criteria to return to work (confirmed cases only)." sqref="N4:N80" xr:uid="{667CA88F-AFE5-4028-A944-96EE1002D254}">
      <formula1>"Excluded,Cleared to return to work,Unknown"</formula1>
    </dataValidation>
    <dataValidation type="list" allowBlank="1" showInputMessage="1" showErrorMessage="1" promptTitle="Additional test result" prompt="If the individual had another recent test (e.g., a negative screening test or a confirmatory PCR test), indicate the result." sqref="U4:U80" xr:uid="{7625FA3F-C8E0-44B1-8AA3-866239216045}">
      <formula1>"Positive,Negative,Pending"</formula1>
    </dataValidation>
    <dataValidation allowBlank="1" showInputMessage="1" showErrorMessage="1" promptTitle="Tests for other pathogens" prompt="If resident was tested for other pathogens (e.g., influenza, respiratory virus panel) indicate tests and results." sqref="W4:W80" xr:uid="{EC3BEE18-6421-4056-816E-7F01CDCAE43F}"/>
    <dataValidation type="date" allowBlank="1" showInputMessage="1" showErrorMessage="1" errorTitle="Not a Date" error="You must enter a date." promptTitle="Date of Birth" prompt="Enter the person's date of birth." sqref="G81:I65158 C81:C65158 E81:E65158" xr:uid="{00000000-0002-0000-0200-000000000000}">
      <formula1>1</formula1>
      <formula2>73415</formula2>
    </dataValidation>
    <dataValidation allowBlank="1" showInputMessage="1" showErrorMessage="1" promptTitle="Last Name" prompt="Enter the person's last name." sqref="B81:D65158" xr:uid="{00000000-0002-0000-0200-000001000000}"/>
    <dataValidation allowBlank="1" showInputMessage="1" showErrorMessage="1" promptTitle="First Name" prompt="Enter the person's first name." sqref="A81:A65158" xr:uid="{00000000-0002-0000-0200-000002000000}"/>
    <dataValidation type="list" allowBlank="1" showInputMessage="1" showErrorMessage="1" promptTitle="Gender" prompt="Enter &quot;M&quot; for males and &quot;F&quot; for females." sqref="F4:F65158" xr:uid="{00000000-0002-0000-0200-000019000000}">
      <formula1>"M,F"</formula1>
    </dataValidation>
    <dataValidation type="list" allowBlank="1" showInputMessage="1" showErrorMessage="1" promptTitle="Ever Positive for COVID-19" prompt="Has this resident ever tested positive for COVID-19 during the course of the outbreak?" sqref="J81:J65158" xr:uid="{00000000-0002-0000-0200-000003000000}">
      <formula1>"Yes,No"</formula1>
    </dataValidation>
    <dataValidation allowBlank="1" showInputMessage="1" showErrorMessage="1" promptTitle="Residence" prompt="Enter the unit, hall, or home where the resident resides." sqref="J81:M65158" xr:uid="{00000000-0002-0000-0200-000018000000}"/>
    <dataValidation type="list" allowBlank="1" showInputMessage="1" showErrorMessage="1" errorTitle="Date error" error="You must enter &quot;Yes&quot;,&quot;No&quot;, or &quot;Unknown&quot;" promptTitle="Up-to-date on COVID Vaccine?" prompt="For more information about current vaccination recommendations based on individual's age and type of vaccine product, click on the link at the top of this column." sqref="S81:S100" xr:uid="{8A1B9A0A-2BB7-4D51-8E37-04D969BC1195}">
      <formula1>"Yes,No,Unknown"</formula1>
    </dataValidation>
    <dataValidation type="list" allowBlank="1" showInputMessage="1" showErrorMessage="1" errorTitle="Date error" error="You must enter &quot;Yes&quot;,&quot;No&quot;, or &quot;Unknown&quot;" prompt="Follow the link at the top of the column to see the CDC definition of &quot;up to date&quot;" sqref="S4:S80" xr:uid="{CD9086EC-97D4-482E-AA54-9C9E1EF022E1}">
      <formula1>"Yes,No,Unknown"</formula1>
    </dataValidation>
    <dataValidation allowBlank="1" showInputMessage="1" showErrorMessage="1" promptTitle="OSHA Healthcare ETS Field" prompt="This field was added to assist with the employee contact requirement of the OSHA Healthcare ETS.  It is not required to be completed for outbreak tracking purposes; it is provided for facilities' internal use (if they choose)." sqref="D4:D80" xr:uid="{7F4D1206-0C3F-4815-97E8-3C429C1903D5}"/>
  </dataValidations>
  <hyperlinks>
    <hyperlink ref="S3" r:id="rId1" location=":~:text=When%20Are%20You%20Up%20to%20Date%3F" xr:uid="{B030AD0A-6A72-4F97-8F55-B0CEE6699234}"/>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
  <sheetViews>
    <sheetView zoomScale="120" zoomScaleNormal="120" workbookViewId="0"/>
  </sheetViews>
  <sheetFormatPr defaultColWidth="11" defaultRowHeight="15.6" x14ac:dyDescent="0.3"/>
  <cols>
    <col min="1" max="1" width="46.3984375" customWidth="1"/>
    <col min="2" max="2" width="20.19921875" customWidth="1"/>
    <col min="3" max="3" width="16.69921875" customWidth="1"/>
    <col min="4" max="4" width="25.19921875" style="2" customWidth="1"/>
    <col min="5" max="6" width="11.8984375" style="2" customWidth="1"/>
    <col min="7" max="7" width="10.09765625" style="2" customWidth="1"/>
  </cols>
  <sheetData>
    <row r="1" spans="1:7" x14ac:dyDescent="0.3">
      <c r="A1" t="s">
        <v>132</v>
      </c>
    </row>
    <row r="2" spans="1:7" s="15" customFormat="1" x14ac:dyDescent="0.3">
      <c r="B2" s="16"/>
      <c r="D2" s="17"/>
      <c r="E2" s="17"/>
      <c r="F2" s="17"/>
      <c r="G2" s="17"/>
    </row>
    <row r="3" spans="1:7" s="15" customFormat="1" ht="16.2" thickBot="1" x14ac:dyDescent="0.35">
      <c r="A3" s="23" t="s">
        <v>133</v>
      </c>
      <c r="E3" s="43"/>
      <c r="F3" s="43"/>
      <c r="G3" s="43"/>
    </row>
    <row r="4" spans="1:7" s="15" customFormat="1" ht="27" thickBot="1" x14ac:dyDescent="0.35">
      <c r="A4" s="130" t="s">
        <v>139</v>
      </c>
      <c r="B4" s="131">
        <f>SUM(B5:B6)</f>
        <v>0</v>
      </c>
      <c r="C4" s="18"/>
      <c r="D4" s="24" t="s">
        <v>26</v>
      </c>
    </row>
    <row r="5" spans="1:7" s="15" customFormat="1" ht="16.5" customHeight="1" thickTop="1" x14ac:dyDescent="0.3">
      <c r="A5" s="19" t="s">
        <v>134</v>
      </c>
      <c r="B5" s="29">
        <f>COUNTIF(Residents!J:J, "yes")</f>
        <v>0</v>
      </c>
      <c r="C5" s="21"/>
      <c r="D5" s="40"/>
      <c r="E5" s="260" t="s">
        <v>49</v>
      </c>
      <c r="F5" s="261"/>
      <c r="G5" s="40"/>
    </row>
    <row r="6" spans="1:7" s="15" customFormat="1" ht="22.2" thickBot="1" x14ac:dyDescent="0.35">
      <c r="A6" s="28" t="s">
        <v>135</v>
      </c>
      <c r="B6" s="30">
        <f>COUNTIF(Staff!L:L, "yes")</f>
        <v>0</v>
      </c>
      <c r="C6" s="21"/>
      <c r="D6" s="27"/>
      <c r="E6" s="38" t="s">
        <v>24</v>
      </c>
      <c r="F6" s="140" t="s">
        <v>178</v>
      </c>
      <c r="G6" s="88" t="s">
        <v>27</v>
      </c>
    </row>
    <row r="7" spans="1:7" ht="27.6" thickTop="1" thickBot="1" x14ac:dyDescent="0.35">
      <c r="A7" s="127" t="s">
        <v>142</v>
      </c>
      <c r="B7" s="128">
        <f>SUM(B9,B11)</f>
        <v>0</v>
      </c>
      <c r="C7" s="22"/>
      <c r="D7" s="41" t="s">
        <v>53</v>
      </c>
      <c r="E7" s="31">
        <f>SUM(E8:E9)</f>
        <v>0</v>
      </c>
      <c r="F7" s="86">
        <f>SUM(F8:F9)</f>
        <v>0</v>
      </c>
      <c r="G7" s="87">
        <f t="shared" ref="G7:G9" si="0">SUM(E7:F7)</f>
        <v>0</v>
      </c>
    </row>
    <row r="8" spans="1:7" ht="39.6" thickTop="1" thickBot="1" x14ac:dyDescent="0.35">
      <c r="A8" s="129" t="s">
        <v>182</v>
      </c>
      <c r="B8" s="128">
        <f>SUM(B10, B12)</f>
        <v>0</v>
      </c>
      <c r="C8" s="22"/>
      <c r="D8" s="26" t="s">
        <v>45</v>
      </c>
      <c r="E8" s="46">
        <f>COUNTIFS(Residents!H:H, "Yes", Residents!M:M, "Yes")</f>
        <v>0</v>
      </c>
      <c r="F8" s="33">
        <f>COUNTIFS(Residents!H:H, "&lt;&gt;Yes", Residents!M:M, "Yes")</f>
        <v>0</v>
      </c>
      <c r="G8" s="34">
        <f t="shared" si="0"/>
        <v>0</v>
      </c>
    </row>
    <row r="9" spans="1:7" ht="16.8" thickTop="1" thickBot="1" x14ac:dyDescent="0.35">
      <c r="A9" s="102" t="s">
        <v>143</v>
      </c>
      <c r="B9" s="99">
        <f>COUNTIF(Residents!H:H, "yes")</f>
        <v>0</v>
      </c>
      <c r="C9" s="22"/>
      <c r="D9" s="39" t="s">
        <v>46</v>
      </c>
      <c r="E9" s="35">
        <f>COUNTIFS(Staff!J:J, "Yes", Staff!O:O, "Yes")</f>
        <v>0</v>
      </c>
      <c r="F9" s="83">
        <f>COUNTIFS(Staff!J:J, "&lt;&gt;Yes", Staff!O:O, "Yes")</f>
        <v>0</v>
      </c>
      <c r="G9" s="36">
        <f t="shared" si="0"/>
        <v>0</v>
      </c>
    </row>
    <row r="10" spans="1:7" ht="16.2" thickBot="1" x14ac:dyDescent="0.35">
      <c r="A10" s="98" t="s">
        <v>183</v>
      </c>
      <c r="B10" s="100">
        <f>COUNTIFS(Residents!H:H, "Yes", Residents!Q:Q, "Yes")</f>
        <v>0</v>
      </c>
      <c r="C10" s="22"/>
      <c r="D10" s="42" t="s">
        <v>52</v>
      </c>
      <c r="E10" s="31">
        <f>SUM(E11:E12)</f>
        <v>0</v>
      </c>
      <c r="F10" s="86">
        <f>SUM(F11:F12)</f>
        <v>0</v>
      </c>
      <c r="G10" s="87">
        <f>SUM(E10:F10)</f>
        <v>0</v>
      </c>
    </row>
    <row r="11" spans="1:7" ht="15" customHeight="1" x14ac:dyDescent="0.3">
      <c r="A11" s="98" t="s">
        <v>144</v>
      </c>
      <c r="B11" s="100">
        <f>COUNTIF(Staff!J:J, "yes")</f>
        <v>0</v>
      </c>
      <c r="C11" s="22"/>
      <c r="D11" s="26" t="s">
        <v>47</v>
      </c>
      <c r="E11" s="32">
        <f>COUNTIFS(Residents!H:H, "Yes", Residents!O:O, "Yes")</f>
        <v>0</v>
      </c>
      <c r="F11" s="45">
        <f>COUNTIFS(Residents!H:H, "&lt;&gt;Yes", Residents!O:O, "Yes")</f>
        <v>0</v>
      </c>
      <c r="G11" s="34">
        <f>SUM(E11:F11)</f>
        <v>0</v>
      </c>
    </row>
    <row r="12" spans="1:7" ht="16.2" thickBot="1" x14ac:dyDescent="0.35">
      <c r="A12" s="101" t="s">
        <v>184</v>
      </c>
      <c r="B12" s="93">
        <f>COUNTIFS(Staff!J:J, "Yes", Staff!S:S, "Yes")</f>
        <v>0</v>
      </c>
      <c r="C12" s="22"/>
      <c r="D12" s="25" t="s">
        <v>48</v>
      </c>
      <c r="E12" s="37">
        <f>COUNTIFS(Staff!J:J, "Yes", Staff!Q:Q, "Yes")</f>
        <v>0</v>
      </c>
      <c r="F12" s="84">
        <f>COUNTIFS(Staff!J:J, "&lt;&gt;Yes", Staff!Q:Q, "Yes")</f>
        <v>0</v>
      </c>
      <c r="G12" s="85">
        <f>SUM(E12:F12)</f>
        <v>0</v>
      </c>
    </row>
    <row r="13" spans="1:7" ht="27.6" thickTop="1" thickBot="1" x14ac:dyDescent="0.35">
      <c r="A13" s="132" t="s">
        <v>140</v>
      </c>
      <c r="B13" s="133">
        <f>SUM(B14:B15)</f>
        <v>0</v>
      </c>
      <c r="C13" s="126"/>
    </row>
    <row r="14" spans="1:7" ht="16.2" thickTop="1" x14ac:dyDescent="0.3">
      <c r="A14" s="19" t="s">
        <v>136</v>
      </c>
      <c r="B14" s="29">
        <f>COUNTIF(Residents!H:H, "no (negative)")</f>
        <v>0</v>
      </c>
      <c r="C14" s="126"/>
      <c r="D14" s="113"/>
    </row>
    <row r="15" spans="1:7" ht="16.2" thickBot="1" x14ac:dyDescent="0.35">
      <c r="A15" s="146" t="s">
        <v>194</v>
      </c>
      <c r="B15" s="30">
        <f>COUNTIF(Staff!J:J, "no (negative)")</f>
        <v>0</v>
      </c>
    </row>
    <row r="16" spans="1:7" ht="28.5" customHeight="1" thickTop="1" thickBot="1" x14ac:dyDescent="0.35">
      <c r="A16" s="149" t="s">
        <v>192</v>
      </c>
      <c r="B16" s="147"/>
    </row>
    <row r="17" spans="1:2" ht="16.2" thickTop="1" x14ac:dyDescent="0.3">
      <c r="A17" s="145" t="s">
        <v>193</v>
      </c>
      <c r="B17" s="144">
        <f>COUNTIF(Residents!H:H, "pending")</f>
        <v>0</v>
      </c>
    </row>
    <row r="18" spans="1:2" ht="16.2" thickBot="1" x14ac:dyDescent="0.35">
      <c r="A18" s="20" t="s">
        <v>195</v>
      </c>
      <c r="B18" s="148">
        <f>COUNTIF(Staff!J:J, "pending")</f>
        <v>0</v>
      </c>
    </row>
    <row r="19" spans="1:2" ht="27.6" thickTop="1" thickBot="1" x14ac:dyDescent="0.35">
      <c r="A19" s="132" t="s">
        <v>175</v>
      </c>
      <c r="B19" s="147">
        <f>SUM(B20:B21)</f>
        <v>0</v>
      </c>
    </row>
    <row r="20" spans="1:2" ht="16.2" thickTop="1" x14ac:dyDescent="0.3">
      <c r="A20" s="19" t="s">
        <v>176</v>
      </c>
      <c r="B20" s="29">
        <f>COUNTIFS(Residents!H:H, "yes", Residents!M:M, "yes")</f>
        <v>0</v>
      </c>
    </row>
    <row r="21" spans="1:2" ht="16.2" thickBot="1" x14ac:dyDescent="0.35">
      <c r="A21" s="20" t="s">
        <v>177</v>
      </c>
      <c r="B21" s="30">
        <f>COUNTIFS(Staff!J:J, "yes", Staff!O:O, "yes")</f>
        <v>0</v>
      </c>
    </row>
    <row r="22" spans="1:2" ht="27.6" thickTop="1" thickBot="1" x14ac:dyDescent="0.35">
      <c r="A22" s="127" t="s">
        <v>141</v>
      </c>
      <c r="B22" s="128">
        <f>SUM(B23:B24)</f>
        <v>0</v>
      </c>
    </row>
    <row r="23" spans="1:2" ht="16.2" thickTop="1" x14ac:dyDescent="0.3">
      <c r="A23" s="91" t="s">
        <v>137</v>
      </c>
      <c r="B23" s="92">
        <f>COUNTIFS(Residents!H:H, "yes", Residents!O:O, "yes")</f>
        <v>0</v>
      </c>
    </row>
    <row r="24" spans="1:2" ht="16.2" thickBot="1" x14ac:dyDescent="0.35">
      <c r="A24" s="94" t="s">
        <v>138</v>
      </c>
      <c r="B24" s="95">
        <f>COUNTIFS(Staff!J:J, "yes", Staff!Q:Q, "yes")</f>
        <v>0</v>
      </c>
    </row>
  </sheetData>
  <mergeCells count="1">
    <mergeCell ref="E5:F5"/>
  </mergeCells>
  <dataValidations count="1">
    <dataValidation allowBlank="1" showInputMessage="1" showErrorMessage="1" promptTitle="Latest Onset" prompt="Latest onset date will be auto-populated based on data entered in line lists." sqref="A2:B2" xr:uid="{00000000-0002-0000-0300-00000000000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J69"/>
  <sheetViews>
    <sheetView zoomScale="110" zoomScaleNormal="110" workbookViewId="0"/>
  </sheetViews>
  <sheetFormatPr defaultColWidth="8.69921875" defaultRowHeight="18" x14ac:dyDescent="0.35"/>
  <cols>
    <col min="1" max="1" width="48" style="47" customWidth="1"/>
    <col min="2" max="2" width="18.69921875" style="47" customWidth="1"/>
    <col min="3" max="6" width="18.19921875" style="47" customWidth="1"/>
    <col min="7" max="16384" width="8.69921875" style="47"/>
  </cols>
  <sheetData>
    <row r="1" spans="1:10" ht="18.600000000000001" thickBot="1" x14ac:dyDescent="0.4"/>
    <row r="2" spans="1:10" ht="18.600000000000001" thickBot="1" x14ac:dyDescent="0.4">
      <c r="D2" s="50"/>
      <c r="E2" s="61" t="s">
        <v>130</v>
      </c>
      <c r="F2" s="51"/>
      <c r="G2" s="52"/>
    </row>
    <row r="3" spans="1:10" s="53" customFormat="1" ht="18.600000000000001" thickTop="1" x14ac:dyDescent="0.35">
      <c r="D3" s="54"/>
      <c r="E3" s="55"/>
      <c r="F3" s="56"/>
      <c r="G3" s="54"/>
    </row>
    <row r="4" spans="1:10" s="53" customFormat="1" x14ac:dyDescent="0.35">
      <c r="D4" s="54"/>
      <c r="E4" s="55"/>
      <c r="F4" s="56"/>
      <c r="G4" s="54"/>
    </row>
    <row r="6" spans="1:10" s="49" customFormat="1" ht="21" x14ac:dyDescent="0.4">
      <c r="A6" s="262" t="s">
        <v>104</v>
      </c>
      <c r="B6" s="262"/>
      <c r="C6" s="262"/>
      <c r="D6" s="262"/>
      <c r="E6" s="262"/>
      <c r="F6" s="262"/>
    </row>
    <row r="7" spans="1:10" s="49" customFormat="1" ht="21" x14ac:dyDescent="0.4">
      <c r="A7" s="263" t="s">
        <v>64</v>
      </c>
      <c r="B7" s="263"/>
      <c r="C7" s="263"/>
      <c r="D7" s="263"/>
      <c r="E7" s="263"/>
      <c r="F7" s="263"/>
    </row>
    <row r="8" spans="1:10" s="49" customFormat="1" ht="21" x14ac:dyDescent="0.4">
      <c r="A8" s="263" t="s">
        <v>103</v>
      </c>
      <c r="B8" s="263"/>
      <c r="C8" s="263"/>
      <c r="D8" s="263"/>
      <c r="E8" s="263"/>
      <c r="F8" s="263"/>
    </row>
    <row r="9" spans="1:10" x14ac:dyDescent="0.35">
      <c r="C9" s="48"/>
    </row>
    <row r="10" spans="1:10" ht="18.600000000000001" thickBot="1" x14ac:dyDescent="0.4">
      <c r="A10" s="57"/>
    </row>
    <row r="11" spans="1:10" ht="18.600000000000001" thickBot="1" x14ac:dyDescent="0.4">
      <c r="A11" s="62" t="s">
        <v>105</v>
      </c>
      <c r="E11" s="58"/>
      <c r="F11" s="58"/>
    </row>
    <row r="12" spans="1:10" x14ac:dyDescent="0.35">
      <c r="A12" s="59" t="s">
        <v>109</v>
      </c>
      <c r="E12" s="58"/>
      <c r="F12" s="58"/>
    </row>
    <row r="13" spans="1:10" ht="18.600000000000001" thickBot="1" x14ac:dyDescent="0.4">
      <c r="E13" s="58"/>
      <c r="F13" s="58"/>
    </row>
    <row r="14" spans="1:10" ht="19.2" thickTop="1" thickBot="1" x14ac:dyDescent="0.4">
      <c r="A14" s="150" t="s">
        <v>97</v>
      </c>
      <c r="B14" s="151"/>
      <c r="C14" s="151"/>
      <c r="D14" s="151"/>
      <c r="E14" s="151"/>
      <c r="F14" s="152"/>
    </row>
    <row r="15" spans="1:10" ht="36" x14ac:dyDescent="0.35">
      <c r="A15" s="153" t="s">
        <v>99</v>
      </c>
      <c r="B15" s="154"/>
      <c r="C15" s="155" t="s">
        <v>106</v>
      </c>
      <c r="D15" s="156"/>
      <c r="E15" s="157"/>
      <c r="F15" s="158"/>
      <c r="H15" s="58"/>
      <c r="I15" s="58"/>
      <c r="J15" s="58"/>
    </row>
    <row r="16" spans="1:10" ht="18.600000000000001" thickBot="1" x14ac:dyDescent="0.4">
      <c r="A16" s="159" t="s">
        <v>100</v>
      </c>
      <c r="B16" s="160"/>
      <c r="C16" s="159" t="s">
        <v>102</v>
      </c>
      <c r="D16" s="161"/>
      <c r="E16" s="162"/>
      <c r="F16" s="163"/>
    </row>
    <row r="17" spans="1:8" ht="4.5" customHeight="1" thickBot="1" x14ac:dyDescent="0.4">
      <c r="A17" s="164"/>
      <c r="B17" s="165"/>
      <c r="C17" s="166"/>
      <c r="D17" s="167"/>
      <c r="E17" s="162"/>
      <c r="F17" s="163"/>
    </row>
    <row r="18" spans="1:8" ht="36.6" thickBot="1" x14ac:dyDescent="0.4">
      <c r="A18" s="153" t="s">
        <v>101</v>
      </c>
      <c r="B18" s="154"/>
      <c r="C18" s="155" t="s">
        <v>65</v>
      </c>
      <c r="D18" s="154"/>
      <c r="E18" s="162"/>
      <c r="F18" s="163"/>
      <c r="H18" s="58"/>
    </row>
    <row r="19" spans="1:8" ht="4.5" customHeight="1" thickBot="1" x14ac:dyDescent="0.4">
      <c r="A19" s="164"/>
      <c r="B19" s="167"/>
      <c r="C19" s="168"/>
      <c r="D19" s="167"/>
      <c r="E19" s="162"/>
      <c r="F19" s="163"/>
      <c r="H19" s="58"/>
    </row>
    <row r="20" spans="1:8" ht="20.399999999999999" thickBot="1" x14ac:dyDescent="0.4">
      <c r="A20" s="153" t="s">
        <v>110</v>
      </c>
      <c r="B20" s="154"/>
      <c r="C20" s="153" t="s">
        <v>198</v>
      </c>
      <c r="D20" s="154"/>
      <c r="E20" s="162"/>
      <c r="F20" s="163"/>
      <c r="H20" s="58"/>
    </row>
    <row r="21" spans="1:8" ht="19.2" thickTop="1" thickBot="1" x14ac:dyDescent="0.4">
      <c r="A21" s="169" t="s">
        <v>92</v>
      </c>
      <c r="B21" s="151"/>
      <c r="C21" s="151"/>
      <c r="D21" s="151"/>
      <c r="E21" s="151"/>
      <c r="F21" s="152"/>
    </row>
    <row r="22" spans="1:8" ht="36.6" thickBot="1" x14ac:dyDescent="0.4">
      <c r="A22" s="170" t="s">
        <v>66</v>
      </c>
      <c r="B22" s="170" t="s">
        <v>67</v>
      </c>
      <c r="C22" s="170" t="s">
        <v>68</v>
      </c>
      <c r="D22" s="170" t="s">
        <v>69</v>
      </c>
      <c r="E22" s="170" t="s">
        <v>70</v>
      </c>
      <c r="F22" s="171"/>
    </row>
    <row r="23" spans="1:8" ht="20.399999999999999" thickTop="1" x14ac:dyDescent="0.35">
      <c r="A23" s="172" t="s">
        <v>111</v>
      </c>
      <c r="B23" s="173" t="s">
        <v>72</v>
      </c>
      <c r="C23" s="173" t="s">
        <v>73</v>
      </c>
      <c r="D23" s="174" t="s">
        <v>74</v>
      </c>
      <c r="E23" s="173" t="s">
        <v>73</v>
      </c>
      <c r="F23" s="175"/>
    </row>
    <row r="24" spans="1:8" ht="18.600000000000001" thickBot="1" x14ac:dyDescent="0.4">
      <c r="A24" s="176"/>
      <c r="B24" s="177"/>
      <c r="C24" s="178"/>
      <c r="D24" s="177"/>
      <c r="E24" s="178"/>
      <c r="F24" s="175"/>
    </row>
    <row r="25" spans="1:8" ht="19.8" x14ac:dyDescent="0.35">
      <c r="A25" s="179" t="s">
        <v>112</v>
      </c>
      <c r="B25" s="153" t="s">
        <v>71</v>
      </c>
      <c r="C25" s="153" t="s">
        <v>73</v>
      </c>
      <c r="D25" s="153" t="s">
        <v>75</v>
      </c>
      <c r="E25" s="153" t="s">
        <v>73</v>
      </c>
      <c r="F25" s="175"/>
    </row>
    <row r="26" spans="1:8" ht="18.600000000000001" thickBot="1" x14ac:dyDescent="0.4">
      <c r="A26" s="176"/>
      <c r="B26" s="177"/>
      <c r="C26" s="178"/>
      <c r="D26" s="177"/>
      <c r="E26" s="178"/>
      <c r="F26" s="175"/>
    </row>
    <row r="27" spans="1:8" ht="4.5" customHeight="1" thickTop="1" thickBot="1" x14ac:dyDescent="0.4">
      <c r="A27" s="180"/>
      <c r="B27" s="181"/>
      <c r="C27" s="182"/>
      <c r="D27" s="181"/>
      <c r="E27" s="182"/>
      <c r="F27" s="64"/>
    </row>
    <row r="28" spans="1:8" ht="18.600000000000001" thickTop="1" x14ac:dyDescent="0.35">
      <c r="A28" s="183" t="s">
        <v>98</v>
      </c>
      <c r="B28" s="184"/>
      <c r="C28" s="183" t="s">
        <v>73</v>
      </c>
      <c r="D28" s="185"/>
      <c r="E28" s="186"/>
      <c r="F28" s="187"/>
    </row>
    <row r="29" spans="1:8" ht="18.600000000000001" thickBot="1" x14ac:dyDescent="0.4">
      <c r="A29" s="159" t="s">
        <v>76</v>
      </c>
      <c r="B29" s="177"/>
      <c r="C29" s="159" t="s">
        <v>73</v>
      </c>
      <c r="D29" s="178"/>
      <c r="E29" s="188"/>
      <c r="F29" s="163"/>
    </row>
    <row r="30" spans="1:8" ht="4.5" customHeight="1" thickTop="1" thickBot="1" x14ac:dyDescent="0.4">
      <c r="A30" s="189"/>
      <c r="B30" s="190"/>
      <c r="C30" s="191"/>
      <c r="D30" s="182"/>
      <c r="E30" s="192"/>
      <c r="F30" s="64"/>
    </row>
    <row r="31" spans="1:8" ht="51.75" customHeight="1" thickTop="1" thickBot="1" x14ac:dyDescent="0.4">
      <c r="A31" s="193" t="s">
        <v>113</v>
      </c>
      <c r="B31" s="184"/>
      <c r="C31" s="193" t="s">
        <v>114</v>
      </c>
      <c r="D31" s="194"/>
      <c r="E31" s="183" t="s">
        <v>115</v>
      </c>
      <c r="F31" s="195"/>
    </row>
    <row r="32" spans="1:8" ht="19.2" thickTop="1" thickBot="1" x14ac:dyDescent="0.4">
      <c r="A32" s="169" t="s">
        <v>82</v>
      </c>
      <c r="B32" s="151"/>
      <c r="C32" s="151"/>
      <c r="D32" s="151"/>
      <c r="E32" s="151"/>
      <c r="F32" s="152"/>
    </row>
    <row r="33" spans="1:6" ht="18" customHeight="1" thickBot="1" x14ac:dyDescent="0.4">
      <c r="A33" s="63"/>
      <c r="B33" s="196" t="s">
        <v>77</v>
      </c>
      <c r="C33" s="197" t="s">
        <v>78</v>
      </c>
      <c r="D33" s="197" t="s">
        <v>79</v>
      </c>
      <c r="E33" s="198"/>
      <c r="F33" s="158"/>
    </row>
    <row r="34" spans="1:6" ht="36.6" thickTop="1" x14ac:dyDescent="0.35">
      <c r="A34" s="199" t="s">
        <v>80</v>
      </c>
      <c r="B34" s="200"/>
      <c r="C34" s="201"/>
      <c r="D34" s="201"/>
      <c r="E34" s="188"/>
      <c r="F34" s="163"/>
    </row>
    <row r="35" spans="1:6" ht="36.6" thickBot="1" x14ac:dyDescent="0.4">
      <c r="A35" s="202" t="s">
        <v>107</v>
      </c>
      <c r="B35" s="203"/>
      <c r="C35" s="204"/>
      <c r="D35" s="204"/>
      <c r="E35" s="188"/>
      <c r="F35" s="163"/>
    </row>
    <row r="36" spans="1:6" ht="19.2" thickTop="1" thickBot="1" x14ac:dyDescent="0.4">
      <c r="A36" s="169" t="s">
        <v>81</v>
      </c>
      <c r="B36" s="151"/>
      <c r="C36" s="151"/>
      <c r="D36" s="151"/>
      <c r="E36" s="151"/>
      <c r="F36" s="152"/>
    </row>
    <row r="37" spans="1:6" ht="72.599999999999994" thickBot="1" x14ac:dyDescent="0.4">
      <c r="A37" s="205" t="s">
        <v>116</v>
      </c>
      <c r="B37" s="196" t="s">
        <v>77</v>
      </c>
      <c r="C37" s="197" t="s">
        <v>78</v>
      </c>
      <c r="D37" s="197" t="s">
        <v>79</v>
      </c>
      <c r="E37" s="198"/>
      <c r="F37" s="158"/>
    </row>
    <row r="38" spans="1:6" ht="72.599999999999994" thickTop="1" x14ac:dyDescent="0.35">
      <c r="A38" s="193" t="s">
        <v>117</v>
      </c>
      <c r="B38" s="206">
        <f>COUNTIF(Residents!H:H, "yes")</f>
        <v>0</v>
      </c>
      <c r="C38" s="207">
        <f>COUNTIF(Staff!J:J, "yes")</f>
        <v>0</v>
      </c>
      <c r="D38" s="207">
        <f>SUM(B38:C38)</f>
        <v>0</v>
      </c>
      <c r="E38" s="208"/>
      <c r="F38" s="175"/>
    </row>
    <row r="39" spans="1:6" ht="72" x14ac:dyDescent="0.35">
      <c r="A39" s="209" t="s">
        <v>118</v>
      </c>
      <c r="B39" s="210">
        <f>COUNTIFS(Residents!H:H, "yes", Residents!J:J, "yes")</f>
        <v>0</v>
      </c>
      <c r="C39" s="211">
        <f>COUNTIFS(Staff!J:J, "yes", Staff!L:L, "yes")</f>
        <v>0</v>
      </c>
      <c r="D39" s="211">
        <f t="shared" ref="D39:D43" si="0">SUM(B39:C39)</f>
        <v>0</v>
      </c>
      <c r="E39" s="212"/>
      <c r="F39" s="175"/>
    </row>
    <row r="40" spans="1:6" ht="91.5" customHeight="1" x14ac:dyDescent="0.35">
      <c r="A40" s="213" t="s">
        <v>119</v>
      </c>
      <c r="B40" s="210">
        <f>COUNTIFS(Residents!H:H, "yes", Residents!J:J, "no")</f>
        <v>0</v>
      </c>
      <c r="C40" s="211">
        <f>COUNTIFS(Staff!J:J, "yes", Staff!L:L, "no")</f>
        <v>0</v>
      </c>
      <c r="D40" s="211">
        <f t="shared" si="0"/>
        <v>0</v>
      </c>
      <c r="E40" s="214" t="s">
        <v>131</v>
      </c>
      <c r="F40" s="175"/>
    </row>
    <row r="41" spans="1:6" ht="72" x14ac:dyDescent="0.35">
      <c r="A41" s="209" t="s">
        <v>120</v>
      </c>
      <c r="B41" s="210">
        <f>COUNTIFS(Residents!H:H, "no (negative)", Residents!J:J, "yes")</f>
        <v>0</v>
      </c>
      <c r="C41" s="211">
        <f>COUNTIFS(Staff!J:J, "no (negative)", Staff!L:L, "yes")</f>
        <v>0</v>
      </c>
      <c r="D41" s="211">
        <f t="shared" si="0"/>
        <v>0</v>
      </c>
      <c r="E41" s="212"/>
      <c r="F41" s="175"/>
    </row>
    <row r="42" spans="1:6" ht="79.5" customHeight="1" x14ac:dyDescent="0.35">
      <c r="A42" s="215" t="s">
        <v>121</v>
      </c>
      <c r="B42" s="210">
        <f>COUNTIFS(Residents!H:H, "yes", Residents!M:M, "yes")</f>
        <v>0</v>
      </c>
      <c r="C42" s="211">
        <f>COUNTIFS(Staff!J:J, "yes", Staff!O:O, "yes")</f>
        <v>0</v>
      </c>
      <c r="D42" s="211">
        <f t="shared" si="0"/>
        <v>0</v>
      </c>
      <c r="E42" s="212"/>
      <c r="F42" s="175"/>
    </row>
    <row r="43" spans="1:6" ht="54.6" thickBot="1" x14ac:dyDescent="0.4">
      <c r="A43" s="216" t="s">
        <v>122</v>
      </c>
      <c r="B43" s="210">
        <f>COUNTIFS(Residents!H:H, "yes", Residents!O:O, "yes")</f>
        <v>0</v>
      </c>
      <c r="C43" s="211">
        <f>COUNTIFS(Staff!J:J, "yes", Staff!Q:Q, "yes")</f>
        <v>0</v>
      </c>
      <c r="D43" s="211">
        <f t="shared" si="0"/>
        <v>0</v>
      </c>
      <c r="E43" s="212"/>
      <c r="F43" s="175"/>
    </row>
    <row r="44" spans="1:6" ht="54" customHeight="1" thickTop="1" x14ac:dyDescent="0.35">
      <c r="A44" s="213" t="s">
        <v>123</v>
      </c>
      <c r="B44" s="217" t="str">
        <f>IF(MIN(Residents!AA:AA)=0, "N/A", MIN(Residents!AA:AA))</f>
        <v>N/A</v>
      </c>
      <c r="C44" s="218" t="str">
        <f>IF(MIN(Staff!AB:AB)=0, "N/A", MIN(Staff!AB:AB))</f>
        <v>N/A</v>
      </c>
      <c r="D44" s="218" t="str">
        <f>IF(MIN(B44, C44)=0, "", MIN(B44, C44))</f>
        <v/>
      </c>
      <c r="E44" s="186"/>
      <c r="F44" s="219"/>
    </row>
    <row r="45" spans="1:6" ht="58.5" customHeight="1" thickBot="1" x14ac:dyDescent="0.4">
      <c r="A45" s="220" t="s">
        <v>187</v>
      </c>
      <c r="B45" s="221" t="str">
        <f>IF(MAX(Residents!AA:AA)=0, "N/A", MAX(Residents!AA:AA))</f>
        <v>N/A</v>
      </c>
      <c r="C45" s="222" t="str">
        <f>IF(MAX(Staff!AB:AB)=0, "N/A", MAX(Staff!AB:AB))</f>
        <v>N/A</v>
      </c>
      <c r="D45" s="222" t="str">
        <f>IF(MAX(B45, C45)=0, "", MAX(B45, C45))</f>
        <v/>
      </c>
      <c r="E45" s="188"/>
      <c r="F45" s="163"/>
    </row>
    <row r="46" spans="1:6" ht="19.2" thickTop="1" thickBot="1" x14ac:dyDescent="0.4">
      <c r="A46" s="169" t="s">
        <v>83</v>
      </c>
      <c r="B46" s="223"/>
      <c r="C46" s="223"/>
      <c r="D46" s="223"/>
      <c r="E46" s="151"/>
      <c r="F46" s="152"/>
    </row>
    <row r="47" spans="1:6" ht="36.6" thickBot="1" x14ac:dyDescent="0.4">
      <c r="A47" s="170" t="s">
        <v>84</v>
      </c>
      <c r="B47" s="196" t="s">
        <v>85</v>
      </c>
      <c r="C47" s="197" t="s">
        <v>86</v>
      </c>
      <c r="D47" s="197" t="s">
        <v>90</v>
      </c>
      <c r="E47" s="197" t="s">
        <v>91</v>
      </c>
      <c r="F47" s="224" t="s">
        <v>87</v>
      </c>
    </row>
    <row r="48" spans="1:6" ht="34.5" customHeight="1" thickTop="1" x14ac:dyDescent="0.35">
      <c r="A48" s="199" t="s">
        <v>93</v>
      </c>
      <c r="B48" s="232"/>
      <c r="C48" s="233"/>
      <c r="D48" s="233"/>
      <c r="E48" s="233"/>
      <c r="F48" s="225"/>
    </row>
    <row r="49" spans="1:9" x14ac:dyDescent="0.35">
      <c r="A49" s="202" t="s">
        <v>94</v>
      </c>
      <c r="B49" s="234"/>
      <c r="C49" s="235"/>
      <c r="D49" s="235"/>
      <c r="E49" s="235"/>
      <c r="F49" s="226"/>
    </row>
    <row r="50" spans="1:9" x14ac:dyDescent="0.35">
      <c r="A50" s="202" t="s">
        <v>95</v>
      </c>
      <c r="B50" s="234"/>
      <c r="C50" s="235"/>
      <c r="D50" s="235"/>
      <c r="E50" s="235"/>
      <c r="F50" s="226"/>
    </row>
    <row r="51" spans="1:9" ht="18.600000000000001" thickBot="1" x14ac:dyDescent="0.4">
      <c r="A51" s="227" t="s">
        <v>96</v>
      </c>
      <c r="B51" s="234"/>
      <c r="C51" s="235"/>
      <c r="D51" s="235"/>
      <c r="E51" s="235"/>
      <c r="F51" s="226"/>
    </row>
    <row r="52" spans="1:9" ht="19.5" customHeight="1" thickTop="1" thickBot="1" x14ac:dyDescent="0.4">
      <c r="A52" s="169" t="s">
        <v>88</v>
      </c>
      <c r="B52" s="151"/>
      <c r="C52" s="151"/>
      <c r="D52" s="151"/>
      <c r="E52" s="151"/>
      <c r="F52" s="152"/>
    </row>
    <row r="53" spans="1:9" ht="18.600000000000001" thickBot="1" x14ac:dyDescent="0.4">
      <c r="A53" s="236" t="s">
        <v>89</v>
      </c>
      <c r="B53" s="278"/>
      <c r="C53" s="279"/>
      <c r="D53" s="241" t="s">
        <v>197</v>
      </c>
      <c r="E53" s="242"/>
      <c r="F53" s="243"/>
    </row>
    <row r="54" spans="1:9" ht="55.5" customHeight="1" x14ac:dyDescent="0.35">
      <c r="A54" s="237" t="s">
        <v>200</v>
      </c>
      <c r="B54" s="155" t="s">
        <v>201</v>
      </c>
      <c r="C54" s="239"/>
      <c r="D54" s="272"/>
      <c r="E54" s="273"/>
      <c r="F54" s="274"/>
      <c r="I54" s="58"/>
    </row>
    <row r="55" spans="1:9" ht="36" x14ac:dyDescent="0.35">
      <c r="A55" s="238"/>
      <c r="B55" s="216" t="s">
        <v>199</v>
      </c>
      <c r="C55" s="240"/>
      <c r="D55" s="272"/>
      <c r="E55" s="273"/>
      <c r="F55" s="274"/>
      <c r="G55" s="58"/>
      <c r="I55" s="58"/>
    </row>
    <row r="56" spans="1:9" ht="36" x14ac:dyDescent="0.35">
      <c r="A56" s="238"/>
      <c r="B56" s="216" t="s">
        <v>202</v>
      </c>
      <c r="C56" s="240"/>
      <c r="D56" s="272"/>
      <c r="E56" s="273"/>
      <c r="F56" s="274"/>
      <c r="G56" s="58"/>
      <c r="I56" s="58"/>
    </row>
    <row r="57" spans="1:9" ht="18.600000000000001" thickBot="1" x14ac:dyDescent="0.4">
      <c r="A57" s="238"/>
      <c r="B57" s="216" t="s">
        <v>196</v>
      </c>
      <c r="C57" s="240"/>
      <c r="D57" s="275"/>
      <c r="E57" s="276"/>
      <c r="F57" s="277"/>
    </row>
    <row r="58" spans="1:9" ht="18.600000000000001" thickBot="1" x14ac:dyDescent="0.4">
      <c r="A58" s="157"/>
      <c r="B58" s="228"/>
      <c r="C58" s="228"/>
      <c r="D58" s="230"/>
      <c r="E58" s="230"/>
      <c r="F58" s="231"/>
    </row>
    <row r="59" spans="1:9" ht="18.600000000000001" thickBot="1" x14ac:dyDescent="0.4">
      <c r="A59" s="244" t="s">
        <v>203</v>
      </c>
      <c r="B59" s="162"/>
      <c r="C59" s="229"/>
      <c r="D59" s="229"/>
      <c r="E59" s="229"/>
      <c r="F59" s="163"/>
    </row>
    <row r="60" spans="1:9" x14ac:dyDescent="0.35">
      <c r="A60" s="266"/>
      <c r="B60" s="267"/>
      <c r="C60" s="267"/>
      <c r="D60" s="267"/>
      <c r="E60" s="267"/>
      <c r="F60" s="268"/>
    </row>
    <row r="61" spans="1:9" ht="18.600000000000001" thickBot="1" x14ac:dyDescent="0.4">
      <c r="A61" s="269"/>
      <c r="B61" s="270"/>
      <c r="C61" s="270"/>
      <c r="D61" s="270"/>
      <c r="E61" s="270"/>
      <c r="F61" s="271"/>
    </row>
    <row r="62" spans="1:9" ht="18.600000000000001" thickTop="1" x14ac:dyDescent="0.35"/>
    <row r="63" spans="1:9" x14ac:dyDescent="0.35">
      <c r="A63" s="60" t="s">
        <v>108</v>
      </c>
    </row>
    <row r="64" spans="1:9" ht="35.25" customHeight="1" x14ac:dyDescent="0.35">
      <c r="A64" s="265" t="s">
        <v>124</v>
      </c>
      <c r="B64" s="265"/>
      <c r="C64" s="265"/>
      <c r="D64" s="265"/>
      <c r="E64" s="265"/>
      <c r="F64" s="265"/>
    </row>
    <row r="65" spans="1:6" x14ac:dyDescent="0.35">
      <c r="A65" s="264" t="s">
        <v>125</v>
      </c>
      <c r="B65" s="264"/>
      <c r="C65" s="264"/>
      <c r="D65" s="264"/>
      <c r="E65" s="264"/>
      <c r="F65" s="264"/>
    </row>
    <row r="66" spans="1:6" x14ac:dyDescent="0.35">
      <c r="A66" s="264" t="s">
        <v>126</v>
      </c>
      <c r="B66" s="264"/>
      <c r="C66" s="264"/>
      <c r="D66" s="264"/>
      <c r="E66" s="264"/>
      <c r="F66" s="264"/>
    </row>
    <row r="67" spans="1:6" x14ac:dyDescent="0.35">
      <c r="A67" s="264" t="s">
        <v>127</v>
      </c>
      <c r="B67" s="264"/>
      <c r="C67" s="264"/>
      <c r="D67" s="264"/>
      <c r="E67" s="264"/>
      <c r="F67" s="264"/>
    </row>
    <row r="68" spans="1:6" x14ac:dyDescent="0.35">
      <c r="A68" s="264" t="s">
        <v>128</v>
      </c>
      <c r="B68" s="264"/>
      <c r="C68" s="264"/>
      <c r="D68" s="264"/>
      <c r="E68" s="264"/>
      <c r="F68" s="264"/>
    </row>
    <row r="69" spans="1:6" x14ac:dyDescent="0.35">
      <c r="A69" s="264" t="s">
        <v>129</v>
      </c>
      <c r="B69" s="264"/>
      <c r="C69" s="264"/>
      <c r="D69" s="264"/>
      <c r="E69" s="264"/>
      <c r="F69" s="264"/>
    </row>
  </sheetData>
  <mergeCells count="12">
    <mergeCell ref="A6:F6"/>
    <mergeCell ref="A7:F7"/>
    <mergeCell ref="A8:F8"/>
    <mergeCell ref="A69:F69"/>
    <mergeCell ref="A64:F64"/>
    <mergeCell ref="A65:F65"/>
    <mergeCell ref="A66:F66"/>
    <mergeCell ref="A67:F67"/>
    <mergeCell ref="A68:F68"/>
    <mergeCell ref="A60:F61"/>
    <mergeCell ref="D54:F57"/>
    <mergeCell ref="B53:C53"/>
  </mergeCells>
  <conditionalFormatting sqref="B44">
    <cfRule type="expression" dxfId="1" priority="2" stopIfTrue="1">
      <formula>B44="1/0/1900"</formula>
    </cfRule>
  </conditionalFormatting>
  <conditionalFormatting sqref="B45">
    <cfRule type="expression" dxfId="0" priority="1" stopIfTrue="1">
      <formula>B45="1/0/1900"</formula>
    </cfRule>
  </conditionalFormatting>
  <dataValidations count="6">
    <dataValidation type="list" allowBlank="1" showInputMessage="1" showErrorMessage="1" sqref="B19" xr:uid="{00000000-0002-0000-0400-000000000000}">
      <formula1>"Assisted Living,Correctional Facility,Daycare,Group Home,Hospital,Nursing Home,Office/business,Other"</formula1>
    </dataValidation>
    <dataValidation type="list" allowBlank="1" showInputMessage="1" showErrorMessage="1" sqref="B53 D31 C54:C56" xr:uid="{00000000-0002-0000-0400-000001000000}">
      <formula1>"Yes,No,Unknown"</formula1>
    </dataValidation>
    <dataValidation type="list" allowBlank="1" showInputMessage="1" showErrorMessage="1" sqref="B20" xr:uid="{00000000-0002-0000-0400-000002000000}">
      <formula1>"Yes,No"</formula1>
    </dataValidation>
    <dataValidation type="list" allowBlank="1" showInputMessage="1" showErrorMessage="1" sqref="D16:D17" xr:uid="{00000000-0002-0000-0400-000003000000}">
      <formula1>"Allegany,Anne Arundel,Baltimore City,Baltimore County,Calvert,Caroline,Carroll,Cecil,Charles,Dorchester,Frederick,Garrett,Harford,Howard,Kent,Montgomery,Prince George's,Queen Anne's,St. Mary's,Somerset,Talbot,Washington,Wicomico,Worcester"</formula1>
    </dataValidation>
    <dataValidation type="list" allowBlank="1" showInputMessage="1" showErrorMessage="1" sqref="G18:G20" xr:uid="{00000000-0002-0000-0400-000004000000}">
      <formula1>#REF!</formula1>
    </dataValidation>
    <dataValidation type="list" allowBlank="1" showInputMessage="1" showErrorMessage="1" sqref="B18" xr:uid="{A1CD63A3-87D5-4581-B4A4-84F6E5B93DE5}">
      <formula1>"K-12 School,Assisted Living,Correctional Facility,Daycare,Group Home,Hospital,Nursing Home,Office/business,Other"</formula1>
    </dataValidation>
  </dataValidations>
  <pageMargins left="0.45" right="0.2" top="0.25" bottom="0.25" header="0.3" footer="0.3"/>
  <pageSetup scale="62" fitToHeight="2" orientation="portrait" r:id="rId1"/>
  <headerFooter differentFirst="1">
    <oddHeader>&amp;R &amp;P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86D92B1D1C63447A4D736E00A582582" ma:contentTypeVersion="69" ma:contentTypeDescription="Create a new document." ma:contentTypeScope="" ma:versionID="6a421d536bcdc7248a0303b91e2dc7fc">
  <xsd:schema xmlns:xsd="http://www.w3.org/2001/XMLSchema" xmlns:xs="http://www.w3.org/2001/XMLSchema" xmlns:p="http://schemas.microsoft.com/office/2006/metadata/properties" targetNamespace="http://schemas.microsoft.com/office/2006/metadata/properties" ma:root="true" ma:fieldsID="0cf03d088187959b4132d11e83741ae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F92D46C-B1BE-4FB6-A115-20BD949A2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9C18DB7-E5A7-4DA6-8177-4A2F4AAE69BC}">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purl.org/dc/dcmityp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75EECED-C600-432F-9847-BA814CE1B897}">
  <ds:schemaRefs>
    <ds:schemaRef ds:uri="http://schemas.microsoft.com/sharepoint/v3/contenttype/forms"/>
  </ds:schemaRefs>
</ds:datastoreItem>
</file>

<file path=customXml/itemProps4.xml><?xml version="1.0" encoding="utf-8"?>
<ds:datastoreItem xmlns:ds="http://schemas.openxmlformats.org/officeDocument/2006/customXml" ds:itemID="{AC0DAF7A-A5BD-448D-A1ED-58BAF7933F9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Residents</vt:lpstr>
      <vt:lpstr>Staff</vt:lpstr>
      <vt:lpstr>Summary</vt:lpstr>
      <vt:lpstr>Final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Kenneth Feder</dc:creator>
  <cp:lastModifiedBy>Brian Bachaus</cp:lastModifiedBy>
  <cp:lastPrinted>2020-06-02T15:51:17Z</cp:lastPrinted>
  <dcterms:created xsi:type="dcterms:W3CDTF">2020-05-11T13:37:07Z</dcterms:created>
  <dcterms:modified xsi:type="dcterms:W3CDTF">2022-08-01T16:08:41Z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HZ334FKT42V6-236-1107</vt:lpwstr>
  </property>
  <property fmtid="{D5CDD505-2E9C-101B-9397-08002B2CF9AE}" pid="3" name="_dlc_DocIdItemGuid">
    <vt:lpwstr>5f02e464-9b4c-4dab-a48a-8d71bb5bf680</vt:lpwstr>
  </property>
  <property fmtid="{D5CDD505-2E9C-101B-9397-08002B2CF9AE}" pid="4" name="_dlc_DocIdUrl">
    <vt:lpwstr>http://oas-spnprodwfe1:23756/_layouts/DocIdRedir.aspx?ID=HZ334FKT42V6-236-1107, HZ334FKT42V6-236-1107</vt:lpwstr>
  </property>
  <property fmtid="{D5CDD505-2E9C-101B-9397-08002B2CF9AE}" pid="5" name="display_urn:schemas-microsoft-com:office:office#Editor">
    <vt:lpwstr>Brian Bachaus</vt:lpwstr>
  </property>
  <property fmtid="{D5CDD505-2E9C-101B-9397-08002B2CF9AE}" pid="6" name="xd_Signature">
    <vt:lpwstr/>
  </property>
  <property fmtid="{D5CDD505-2E9C-101B-9397-08002B2CF9AE}" pid="7" name="Order">
    <vt:lpwstr>110700.000000000</vt:lpwstr>
  </property>
  <property fmtid="{D5CDD505-2E9C-101B-9397-08002B2CF9AE}" pid="8" name="TemplateUrl">
    <vt:lpwstr/>
  </property>
  <property fmtid="{D5CDD505-2E9C-101B-9397-08002B2CF9AE}" pid="9" name="xd_ProgID">
    <vt:lpwstr/>
  </property>
  <property fmtid="{D5CDD505-2E9C-101B-9397-08002B2CF9AE}" pid="10" name="_dlc_DocIdPersistId">
    <vt:lpwstr/>
  </property>
  <property fmtid="{D5CDD505-2E9C-101B-9397-08002B2CF9AE}" pid="11" name="display_urn:schemas-microsoft-com:office:office#Author">
    <vt:lpwstr>Brian Bachaus</vt:lpwstr>
  </property>
  <property fmtid="{D5CDD505-2E9C-101B-9397-08002B2CF9AE}" pid="12" name="_SourceUrl">
    <vt:lpwstr/>
  </property>
  <property fmtid="{D5CDD505-2E9C-101B-9397-08002B2CF9AE}" pid="13" name="_SharedFileIndex">
    <vt:lpwstr/>
  </property>
  <property fmtid="{D5CDD505-2E9C-101B-9397-08002B2CF9AE}" pid="14" name="display_urn">
    <vt:lpwstr>Brian Bachaus</vt:lpwstr>
  </property>
</Properties>
</file>