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450" windowHeight="9315" activeTab="0"/>
  </bookViews>
  <sheets>
    <sheet name="FY2012" sheetId="1" r:id="rId1"/>
  </sheets>
  <definedNames/>
  <calcPr fullCalcOnLoad="1"/>
</workbook>
</file>

<file path=xl/sharedStrings.xml><?xml version="1.0" encoding="utf-8"?>
<sst xmlns="http://schemas.openxmlformats.org/spreadsheetml/2006/main" count="182" uniqueCount="115">
  <si>
    <t>Application materials are due this fall to CMS.</t>
  </si>
  <si>
    <t>Medicaid is working with MHCC.  54 practices have been selected and payments are expected to begin July.</t>
  </si>
  <si>
    <t>CSC contract amendment to BPW on 6/1 to provide system support for incentive payments.  Draft SMHP and APD in process for submission to CMS.  Will require ASO contract to administer and audit provider applications for reimbursement.</t>
  </si>
  <si>
    <t>On target</t>
  </si>
  <si>
    <t>Unknown.  Need more information regarding PARIS matches and impact on eligibility to determine processes to implement and impact. In planning stage</t>
  </si>
  <si>
    <t>Innovator Grant approved by CCIIO</t>
  </si>
  <si>
    <t>Procuring a vendor</t>
  </si>
  <si>
    <t>Regs on target for July implementation</t>
  </si>
  <si>
    <t>Not expected for 2011</t>
  </si>
  <si>
    <t>$8M transfered from ADAA, however expenditures are significantly higher</t>
  </si>
  <si>
    <t>Payment of capitation rates to Medicare Advantage plans ended at the end of Calendar Year 2010.  Two plans had been receiving capitation payments, but elected to terminate their capitation agreements with the Department because they deemed the capitation rates offered by the Department to be insufficient.</t>
  </si>
  <si>
    <t>Mary M</t>
  </si>
  <si>
    <t>Reviewing data received to evaluate how to implement.</t>
  </si>
  <si>
    <t>On target, Provider has to be notified</t>
  </si>
  <si>
    <t>Continue rate freeze to non-HSCRC hospitals (e.g. CNMC/KKI)</t>
  </si>
  <si>
    <t>Effect of legislative action</t>
  </si>
  <si>
    <t>Supplemental Budget items</t>
  </si>
  <si>
    <t>4% AERS rate increase for STEPS</t>
  </si>
  <si>
    <r>
      <t xml:space="preserve">budget-neutral </t>
    </r>
    <r>
      <rPr>
        <sz val="10"/>
        <rFont val="Arial"/>
        <family val="0"/>
      </rPr>
      <t>(use ADAA funds only)</t>
    </r>
  </si>
  <si>
    <r>
      <t>$1,640,855</t>
    </r>
    <r>
      <rPr>
        <sz val="10"/>
        <rFont val="Arial"/>
        <family val="0"/>
      </rPr>
      <t xml:space="preserve"> (in DoIT budget)</t>
    </r>
  </si>
  <si>
    <r>
      <t>budget neutral</t>
    </r>
    <r>
      <rPr>
        <sz val="10"/>
        <rFont val="Arial"/>
        <family val="0"/>
      </rPr>
      <t xml:space="preserve"> (use FHA funds only)</t>
    </r>
  </si>
  <si>
    <t>Medicaid/MCHP Cost Containment Initiatives, FY 2012</t>
  </si>
  <si>
    <t>Prior Initiatives</t>
  </si>
  <si>
    <t>Electronic Health Records / e-Prescribe (w/90% FF)</t>
  </si>
  <si>
    <r>
      <t>2% reduction to CY2011 MCO rates (</t>
    </r>
    <r>
      <rPr>
        <i/>
        <sz val="10"/>
        <rFont val="Arial"/>
        <family val="2"/>
      </rPr>
      <t>$8.2m allowance + $9.5m leg cut includes physician rate reductions</t>
    </r>
    <r>
      <rPr>
        <sz val="10"/>
        <rFont val="Arial"/>
        <family val="0"/>
      </rPr>
      <t>)</t>
    </r>
  </si>
  <si>
    <t xml:space="preserve">Actual </t>
  </si>
  <si>
    <t>Responsible</t>
  </si>
  <si>
    <t>Joel</t>
  </si>
  <si>
    <t>Planning/OHS</t>
  </si>
  <si>
    <t>Operations</t>
  </si>
  <si>
    <t>Planning</t>
  </si>
  <si>
    <t>Pharmacy</t>
  </si>
  <si>
    <t>OES</t>
  </si>
  <si>
    <t>Finance/OHS</t>
  </si>
  <si>
    <t>MaryM/Pharmacy</t>
  </si>
  <si>
    <t>Finance</t>
  </si>
  <si>
    <t>OHS</t>
  </si>
  <si>
    <t>Operations/OES</t>
  </si>
  <si>
    <t>OES/OHS/Finance/Operations</t>
  </si>
  <si>
    <t>Notes/Updates</t>
  </si>
  <si>
    <t>Unable to implement</t>
  </si>
  <si>
    <t xml:space="preserve">The DREP unit has begun the CARES/MMIS SSN # clean-up, reconciliation and validation project. Project timeline is estimated for 9 months. </t>
  </si>
  <si>
    <t>Feb. 2011</t>
  </si>
  <si>
    <t>Project began Feb. 2011, anticipated completion date is August 2011.</t>
  </si>
  <si>
    <t>Implemented for Dates of Service beginning August 1. 2010</t>
  </si>
  <si>
    <t>Procurement in BAFO stage.  Budget is appropriate for FY12.</t>
  </si>
  <si>
    <t>Initiative</t>
  </si>
  <si>
    <t>Budget Estimate</t>
  </si>
  <si>
    <t>Current Estimate</t>
  </si>
  <si>
    <t>#</t>
  </si>
  <si>
    <t>Report 1 due May 31</t>
  </si>
  <si>
    <t>Report 2 due July 31</t>
  </si>
  <si>
    <t>Report 3 due September 30</t>
  </si>
  <si>
    <t>Suspend Medicaid payments for incarcerated individuals</t>
  </si>
  <si>
    <t>Pay providers lower of Medicaid or Medicare rates (for duals)</t>
  </si>
  <si>
    <t>Capitation for Medicare Advantage</t>
  </si>
  <si>
    <t>budget-neutral</t>
  </si>
  <si>
    <t xml:space="preserve">MHIP Waiver </t>
  </si>
  <si>
    <t>DHMH proposals</t>
  </si>
  <si>
    <t>Strict review of emergency coverage</t>
  </si>
  <si>
    <t>Other proposals in allowance</t>
  </si>
  <si>
    <t>1% reduction to physician rates (FFS)</t>
  </si>
  <si>
    <t>Evidence-based pharmacy coverage decisions</t>
  </si>
  <si>
    <t>Reduce Maximum Allowable Cost for generics</t>
  </si>
  <si>
    <t>Deny off-label uses of antipsychotics</t>
  </si>
  <si>
    <t>Tighten MCO efficiency adjustment</t>
  </si>
  <si>
    <t>Assumed</t>
  </si>
  <si>
    <t>Implementation Date</t>
  </si>
  <si>
    <t>July</t>
  </si>
  <si>
    <t>October</t>
  </si>
  <si>
    <t>January</t>
  </si>
  <si>
    <t>Require DC hospitals to accept FFS rates</t>
  </si>
  <si>
    <t>Use patient resources for Medicare premiums in lieu of State funds</t>
  </si>
  <si>
    <t>1% reduction to Waiver providers (exc. Case Management)</t>
  </si>
  <si>
    <t>1% reduction to Private Duty Nursing</t>
  </si>
  <si>
    <t>May-December</t>
  </si>
  <si>
    <t>Implement Community First Choice</t>
  </si>
  <si>
    <t>Patient-Centered Medical Home</t>
  </si>
  <si>
    <r>
      <t>Contractor-identified initiatives (</t>
    </r>
    <r>
      <rPr>
        <i/>
        <sz val="10"/>
        <rFont val="Arial"/>
        <family val="2"/>
      </rPr>
      <t>$15m allowance + $5m leg cut</t>
    </r>
    <r>
      <rPr>
        <sz val="10"/>
        <rFont val="Arial"/>
        <family val="0"/>
      </rPr>
      <t>)</t>
    </r>
  </si>
  <si>
    <t>Substance abuse expansion</t>
  </si>
  <si>
    <t>Family Planning Program expansion</t>
  </si>
  <si>
    <t>Reduce non-emergency transportation costs</t>
  </si>
  <si>
    <t>Reduce pharmacy dispensing fees</t>
  </si>
  <si>
    <t>TPL initiative - Veterans/Other</t>
  </si>
  <si>
    <t>Seek CHIPRA enrollment bonus</t>
  </si>
  <si>
    <t>December award</t>
  </si>
  <si>
    <t>Funding to reduce SSI/LIS backlogs</t>
  </si>
  <si>
    <t>Eligibility Systems (w/90% FF)</t>
  </si>
  <si>
    <t>MMIS replacement (w/90% FF)</t>
  </si>
  <si>
    <t>Provider re-enrollment</t>
  </si>
  <si>
    <t>Complete/oversee new DHR MoU</t>
  </si>
  <si>
    <t>TBD</t>
  </si>
  <si>
    <t>FY 2010</t>
  </si>
  <si>
    <t>FY 2011</t>
  </si>
  <si>
    <t>FY2012 Impact (General Funds)</t>
  </si>
  <si>
    <r>
      <t>Collect rebates on MCO-paid pharmaceuticals (</t>
    </r>
    <r>
      <rPr>
        <i/>
        <sz val="10"/>
        <rFont val="Arial"/>
        <family val="2"/>
      </rPr>
      <t>$11m GF collections less $8m GF clawback)</t>
    </r>
  </si>
  <si>
    <t>Adjust patient resources to cover Medicare premiums</t>
  </si>
  <si>
    <t>Investigate SSNs in enrollment data</t>
  </si>
  <si>
    <t>Continue rate freeze to Home Health providers</t>
  </si>
  <si>
    <t>FY 2011 only</t>
  </si>
  <si>
    <t>Invoices to Drug Manufacturers for MCO claims during CY 2010 (Mar 23rd - Dec 31st) were sent in February 2011.  However, until we receive the appropriate unit rebate data from CMS we can not perform a reconciliation to determine the actual budget impact. Collected $24M GF YTD</t>
  </si>
  <si>
    <t>Regs in signoff process</t>
  </si>
  <si>
    <t>In contract discusions with UMD for peer to peer phone consults</t>
  </si>
  <si>
    <t>Completed matching program in Jan 2011 identifying approximately 900 clients that need to be researched by OES for possible manual disenrollment.  Based on research, finalize business rules and develop automated process to disenroll incarcerated clients from MCOs.</t>
  </si>
  <si>
    <t>541 Recipient letters were mailed in May  advising recipients that they must provide proof that they have applied for all benefits for which they may be eligible. We anticipate on completing the project within 6 months</t>
  </si>
  <si>
    <t>CMS is currently reviewing proposal.  A decision is expected by June 30, because the next HealthChoice renewal period begins July 1.</t>
  </si>
  <si>
    <t>TPL initiative - End-Stage Renal Disease</t>
  </si>
  <si>
    <t>Currently determining which initiatives will provide the best return on investment. Will provide feedback at next deliverable.</t>
  </si>
  <si>
    <t>Unable to implement project. MMIS &amp; CARES currently has hard system coding which will not permit us to implement project. Also see # 18.</t>
  </si>
  <si>
    <t xml:space="preserve">Unable to implement project. MMIS &amp; CARES currently has hard system coding which will not permit us to implement project. Also see #27. </t>
  </si>
  <si>
    <t>Will provide feedback at next deliverable.</t>
  </si>
  <si>
    <t>A rate reduction was made for May ($19M). In addition a physician fee decrease of $ 5.5M will be implemented for July 1, 2011 rates of which $500k will be in the PAC program.</t>
  </si>
  <si>
    <t>August</t>
  </si>
  <si>
    <t>MOU is in the final stages of review, anticipate signed document before 9-1-2011</t>
  </si>
  <si>
    <t>Original Initiative was for 7 PINs and total project cost of $900K. Final budget item is for 1 PIN and $245K for outsourcing/contracting. Currently working with MHA to develop project plan and protocols necessary to implement, including the vendor that we would contract with to provide services. Project will be implemented in phases. Expected start date Oct 2011. Actual budget impact undetermined at this time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</si>
</sst>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_);\(&quot;$&quot;#,##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m/d/yy;@"/>
  </numFmts>
  <fonts count="26">
    <font>
      <sz val="10"/>
      <name val="Arial"/>
      <family val="0"/>
    </font>
    <font>
      <b/>
      <sz val="10"/>
      <name val="Arial"/>
      <family val="2"/>
    </font>
    <font>
      <b/>
      <u val="single"/>
      <sz val="10"/>
      <name val="Arial"/>
      <family val="2"/>
    </font>
    <font>
      <b/>
      <sz val="12"/>
      <name val="Arial"/>
      <family val="2"/>
    </font>
    <font>
      <u val="single"/>
      <sz val="9"/>
      <name val="Arial"/>
      <family val="0"/>
    </font>
    <font>
      <sz val="8"/>
      <name val="Arial"/>
      <family val="0"/>
    </font>
    <font>
      <i/>
      <sz val="10"/>
      <name val="Arial"/>
      <family val="2"/>
    </font>
    <font>
      <b/>
      <u val="single"/>
      <sz val="9"/>
      <name val="Arial"/>
      <family val="2"/>
    </font>
    <font>
      <sz val="10"/>
      <name val="Tahoma"/>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3"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3"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10" borderId="0" applyNumberFormat="0" applyBorder="0" applyAlignment="0" applyProtection="0"/>
    <xf numFmtId="0" fontId="10" fillId="3"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2" fillId="2" borderId="1" applyNumberFormat="0" applyAlignment="0" applyProtection="0"/>
    <xf numFmtId="0" fontId="13"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16"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8" borderId="0" applyNumberFormat="0" applyBorder="0" applyAlignment="0" applyProtection="0"/>
    <xf numFmtId="0" fontId="0" fillId="4" borderId="7" applyNumberFormat="0" applyFont="0" applyAlignment="0" applyProtection="0"/>
    <xf numFmtId="0" fontId="22" fillId="2"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35">
    <xf numFmtId="0" fontId="0" fillId="0" borderId="0" xfId="0" applyAlignment="1">
      <alignment/>
    </xf>
    <xf numFmtId="0" fontId="0" fillId="0" borderId="10" xfId="0" applyBorder="1" applyAlignment="1">
      <alignment vertical="top"/>
    </xf>
    <xf numFmtId="0" fontId="0" fillId="0" borderId="0" xfId="0" applyAlignment="1">
      <alignment vertical="top" wrapText="1"/>
    </xf>
    <xf numFmtId="0" fontId="0" fillId="0" borderId="0" xfId="0" applyAlignment="1">
      <alignment vertical="top"/>
    </xf>
    <xf numFmtId="0" fontId="2" fillId="0" borderId="0" xfId="0" applyFont="1" applyAlignment="1">
      <alignment vertical="top"/>
    </xf>
    <xf numFmtId="0" fontId="2" fillId="0" borderId="0" xfId="0" applyFont="1" applyAlignment="1">
      <alignment vertical="top" wrapText="1"/>
    </xf>
    <xf numFmtId="0" fontId="6" fillId="0" borderId="0" xfId="0" applyFont="1" applyAlignment="1">
      <alignment vertical="top"/>
    </xf>
    <xf numFmtId="0" fontId="0" fillId="0" borderId="0" xfId="0" applyNumberFormat="1" applyAlignment="1">
      <alignment horizontal="center" vertical="top"/>
    </xf>
    <xf numFmtId="0" fontId="1" fillId="0" borderId="0" xfId="0" applyNumberFormat="1" applyFont="1" applyAlignment="1">
      <alignment horizontal="center" vertical="top"/>
    </xf>
    <xf numFmtId="0" fontId="7" fillId="0" borderId="0" xfId="0" applyNumberFormat="1" applyFont="1" applyAlignment="1">
      <alignment horizontal="center" vertical="top"/>
    </xf>
    <xf numFmtId="0" fontId="4" fillId="0" borderId="0" xfId="0" applyNumberFormat="1" applyFont="1" applyAlignment="1">
      <alignment horizontal="center" vertical="top"/>
    </xf>
    <xf numFmtId="16" fontId="0" fillId="0" borderId="0" xfId="0" applyNumberFormat="1" applyAlignment="1">
      <alignment horizontal="center" vertical="top"/>
    </xf>
    <xf numFmtId="0" fontId="2" fillId="0" borderId="0" xfId="0" applyFont="1" applyAlignment="1">
      <alignment horizontal="center" vertical="top" wrapText="1"/>
    </xf>
    <xf numFmtId="5" fontId="0" fillId="0" borderId="0" xfId="0" applyNumberFormat="1" applyAlignment="1">
      <alignment horizontal="center" vertical="top"/>
    </xf>
    <xf numFmtId="5" fontId="4" fillId="0" borderId="0" xfId="0" applyNumberFormat="1" applyFont="1" applyAlignment="1">
      <alignment horizontal="center" vertical="top"/>
    </xf>
    <xf numFmtId="5" fontId="0" fillId="0" borderId="0" xfId="0" applyNumberFormat="1" applyAlignment="1">
      <alignment horizontal="center" vertical="top" wrapText="1"/>
    </xf>
    <xf numFmtId="5" fontId="6" fillId="0" borderId="0" xfId="0" applyNumberFormat="1" applyFont="1" applyAlignment="1">
      <alignment horizontal="center" vertical="top"/>
    </xf>
    <xf numFmtId="5" fontId="6" fillId="0" borderId="0" xfId="0" applyNumberFormat="1" applyFont="1" applyAlignment="1">
      <alignment horizontal="center" vertical="top" wrapText="1"/>
    </xf>
    <xf numFmtId="0" fontId="2" fillId="0" borderId="0" xfId="0" applyFont="1" applyAlignment="1">
      <alignment horizontal="right" vertical="top"/>
    </xf>
    <xf numFmtId="0" fontId="0" fillId="0" borderId="0" xfId="0" applyNumberFormat="1" applyAlignment="1">
      <alignment horizontal="center" vertical="top" wrapText="1"/>
    </xf>
    <xf numFmtId="14" fontId="0" fillId="0" borderId="0" xfId="0" applyNumberFormat="1" applyAlignment="1">
      <alignment horizontal="center" vertical="top"/>
    </xf>
    <xf numFmtId="0" fontId="8" fillId="0" borderId="0" xfId="0" applyFont="1" applyAlignment="1">
      <alignment wrapText="1"/>
    </xf>
    <xf numFmtId="165" fontId="0" fillId="0" borderId="0" xfId="0" applyNumberFormat="1" applyAlignment="1">
      <alignment horizontal="center" vertical="top"/>
    </xf>
    <xf numFmtId="165" fontId="4" fillId="0" borderId="0" xfId="0" applyNumberFormat="1" applyFont="1" applyAlignment="1">
      <alignment horizontal="center" vertical="top"/>
    </xf>
    <xf numFmtId="7" fontId="0" fillId="0" borderId="0" xfId="0" applyNumberFormat="1" applyBorder="1" applyAlignment="1">
      <alignment horizontal="left" vertical="top" wrapText="1"/>
    </xf>
    <xf numFmtId="0" fontId="0" fillId="0" borderId="0" xfId="0" applyBorder="1" applyAlignment="1">
      <alignment vertical="top" wrapText="1"/>
    </xf>
    <xf numFmtId="7" fontId="0" fillId="0" borderId="0" xfId="0" applyNumberFormat="1" applyAlignment="1">
      <alignment horizontal="left" vertical="top"/>
    </xf>
    <xf numFmtId="0" fontId="0" fillId="0" borderId="0" xfId="0" applyBorder="1" applyAlignment="1">
      <alignment wrapText="1"/>
    </xf>
    <xf numFmtId="171" fontId="0" fillId="0" borderId="0" xfId="0" applyNumberFormat="1" applyAlignment="1">
      <alignment horizontal="center" vertical="top"/>
    </xf>
    <xf numFmtId="171" fontId="1" fillId="0" borderId="0" xfId="0" applyNumberFormat="1" applyFont="1" applyAlignment="1">
      <alignment horizontal="center" vertical="top"/>
    </xf>
    <xf numFmtId="171" fontId="7" fillId="0" borderId="0" xfId="0" applyNumberFormat="1" applyFont="1" applyAlignment="1">
      <alignment horizontal="center" vertical="top"/>
    </xf>
    <xf numFmtId="171" fontId="4" fillId="0" borderId="0" xfId="0" applyNumberFormat="1" applyFont="1" applyAlignment="1">
      <alignment horizontal="center" vertical="top"/>
    </xf>
    <xf numFmtId="171" fontId="0" fillId="0" borderId="0" xfId="0" applyNumberFormat="1" applyBorder="1" applyAlignment="1">
      <alignment horizontal="center" vertical="top" wrapText="1"/>
    </xf>
    <xf numFmtId="164" fontId="1" fillId="0" borderId="0" xfId="0" applyNumberFormat="1" applyFont="1" applyAlignment="1">
      <alignment horizontal="center" vertical="top"/>
    </xf>
    <xf numFmtId="0" fontId="3" fillId="0" borderId="0" xfId="0" applyFont="1" applyAlignment="1">
      <alignment horizontal="center"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6"/>
  <sheetViews>
    <sheetView tabSelected="1" zoomScale="75" zoomScaleNormal="75" zoomScalePageLayoutView="0" workbookViewId="0" topLeftCell="A25">
      <selection activeCell="H28" sqref="H28"/>
    </sheetView>
  </sheetViews>
  <sheetFormatPr defaultColWidth="11.421875" defaultRowHeight="12.75"/>
  <cols>
    <col min="1" max="1" width="3.7109375" style="3" customWidth="1"/>
    <col min="2" max="2" width="31.421875" style="2" bestFit="1" customWidth="1"/>
    <col min="3" max="3" width="14.7109375" style="13" customWidth="1"/>
    <col min="4" max="4" width="14.7109375" style="22" customWidth="1"/>
    <col min="5" max="5" width="17.7109375" style="7" bestFit="1" customWidth="1"/>
    <col min="6" max="6" width="17.7109375" style="28" customWidth="1"/>
    <col min="7" max="7" width="17.7109375" style="7" customWidth="1"/>
    <col min="8" max="8" width="39.00390625" style="2" customWidth="1"/>
  </cols>
  <sheetData>
    <row r="1" spans="1:8" ht="15.75">
      <c r="A1" s="34" t="s">
        <v>21</v>
      </c>
      <c r="B1" s="34"/>
      <c r="C1" s="34"/>
      <c r="D1" s="34"/>
      <c r="E1" s="34"/>
      <c r="F1" s="34"/>
      <c r="G1" s="34"/>
      <c r="H1" s="34"/>
    </row>
    <row r="3" spans="1:2" ht="12.75">
      <c r="A3" s="1"/>
      <c r="B3" s="3" t="s">
        <v>50</v>
      </c>
    </row>
    <row r="4" spans="1:2" ht="12.75">
      <c r="A4" s="1"/>
      <c r="B4" s="3" t="s">
        <v>51</v>
      </c>
    </row>
    <row r="5" spans="1:2" ht="12.75">
      <c r="A5" s="1"/>
      <c r="B5" s="3" t="s">
        <v>52</v>
      </c>
    </row>
    <row r="8" spans="3:7" ht="12.75">
      <c r="C8" s="33" t="s">
        <v>94</v>
      </c>
      <c r="D8" s="33"/>
      <c r="E8" s="8" t="s">
        <v>66</v>
      </c>
      <c r="F8" s="29" t="s">
        <v>25</v>
      </c>
      <c r="G8" s="8"/>
    </row>
    <row r="9" spans="1:8" ht="12.75">
      <c r="A9" s="18" t="s">
        <v>49</v>
      </c>
      <c r="B9" s="5" t="s">
        <v>46</v>
      </c>
      <c r="C9" s="14" t="s">
        <v>47</v>
      </c>
      <c r="D9" s="23" t="s">
        <v>48</v>
      </c>
      <c r="E9" s="9" t="s">
        <v>67</v>
      </c>
      <c r="F9" s="30" t="s">
        <v>67</v>
      </c>
      <c r="G9" s="9" t="s">
        <v>26</v>
      </c>
      <c r="H9" s="12" t="s">
        <v>39</v>
      </c>
    </row>
    <row r="10" spans="1:8" ht="12.75">
      <c r="A10" s="4"/>
      <c r="B10" s="5"/>
      <c r="C10" s="14"/>
      <c r="D10" s="23"/>
      <c r="E10" s="10"/>
      <c r="F10" s="31"/>
      <c r="G10" s="10"/>
      <c r="H10" s="5"/>
    </row>
    <row r="11" ht="12.75">
      <c r="A11" s="6" t="s">
        <v>22</v>
      </c>
    </row>
    <row r="12" spans="1:8" ht="102">
      <c r="A12" s="3">
        <v>1</v>
      </c>
      <c r="B12" s="2" t="s">
        <v>55</v>
      </c>
      <c r="C12" s="16" t="s">
        <v>56</v>
      </c>
      <c r="E12" s="7" t="s">
        <v>92</v>
      </c>
      <c r="G12" s="7" t="s">
        <v>27</v>
      </c>
      <c r="H12" s="21" t="s">
        <v>10</v>
      </c>
    </row>
    <row r="13" spans="1:8" ht="38.25">
      <c r="A13" s="3">
        <f aca="true" t="shared" si="0" ref="A13:A19">1+A12</f>
        <v>2</v>
      </c>
      <c r="B13" s="2" t="s">
        <v>79</v>
      </c>
      <c r="C13" s="17" t="s">
        <v>18</v>
      </c>
      <c r="E13" s="7" t="s">
        <v>92</v>
      </c>
      <c r="F13" s="32" t="s">
        <v>92</v>
      </c>
      <c r="G13" s="7" t="s">
        <v>28</v>
      </c>
      <c r="H13" s="2" t="s">
        <v>9</v>
      </c>
    </row>
    <row r="14" spans="1:8" ht="25.5">
      <c r="A14" s="3">
        <f t="shared" si="0"/>
        <v>3</v>
      </c>
      <c r="B14" s="2" t="s">
        <v>54</v>
      </c>
      <c r="C14" s="16">
        <v>-22200000</v>
      </c>
      <c r="D14" s="22">
        <v>13000000</v>
      </c>
      <c r="E14" s="7" t="s">
        <v>93</v>
      </c>
      <c r="F14" s="28">
        <v>40391</v>
      </c>
      <c r="G14" s="7" t="s">
        <v>29</v>
      </c>
      <c r="H14" s="2" t="s">
        <v>44</v>
      </c>
    </row>
    <row r="15" spans="1:8" ht="51">
      <c r="A15" s="3">
        <f t="shared" si="0"/>
        <v>4</v>
      </c>
      <c r="B15" s="2" t="s">
        <v>57</v>
      </c>
      <c r="C15" s="16">
        <v>-5000000</v>
      </c>
      <c r="E15" s="7" t="s">
        <v>93</v>
      </c>
      <c r="G15" s="7" t="s">
        <v>30</v>
      </c>
      <c r="H15" s="2" t="s">
        <v>105</v>
      </c>
    </row>
    <row r="16" spans="1:8" ht="89.25">
      <c r="A16" s="3">
        <f t="shared" si="0"/>
        <v>5</v>
      </c>
      <c r="B16" s="2" t="s">
        <v>95</v>
      </c>
      <c r="C16" s="16">
        <v>-3000000</v>
      </c>
      <c r="E16" s="7" t="s">
        <v>93</v>
      </c>
      <c r="G16" s="7" t="s">
        <v>31</v>
      </c>
      <c r="H16" s="2" t="s">
        <v>100</v>
      </c>
    </row>
    <row r="17" spans="1:8" ht="89.25">
      <c r="A17" s="3">
        <f t="shared" si="0"/>
        <v>6</v>
      </c>
      <c r="B17" s="2" t="s">
        <v>53</v>
      </c>
      <c r="C17" s="16">
        <v>-2500000</v>
      </c>
      <c r="E17" s="7" t="s">
        <v>93</v>
      </c>
      <c r="F17" s="28" t="s">
        <v>91</v>
      </c>
      <c r="G17" s="7" t="s">
        <v>37</v>
      </c>
      <c r="H17" s="2" t="s">
        <v>103</v>
      </c>
    </row>
    <row r="18" spans="1:8" ht="25.5">
      <c r="A18" s="3">
        <f t="shared" si="0"/>
        <v>7</v>
      </c>
      <c r="B18" s="2" t="s">
        <v>86</v>
      </c>
      <c r="C18" s="15" t="s">
        <v>99</v>
      </c>
      <c r="E18" s="7" t="s">
        <v>93</v>
      </c>
      <c r="F18" s="28" t="s">
        <v>42</v>
      </c>
      <c r="G18" s="7" t="s">
        <v>32</v>
      </c>
      <c r="H18" s="2" t="s">
        <v>43</v>
      </c>
    </row>
    <row r="19" spans="1:8" ht="25.5">
      <c r="A19" s="3">
        <f t="shared" si="0"/>
        <v>8</v>
      </c>
      <c r="B19" s="2" t="s">
        <v>88</v>
      </c>
      <c r="C19" s="17" t="s">
        <v>19</v>
      </c>
      <c r="E19" s="7" t="s">
        <v>93</v>
      </c>
      <c r="G19" s="7" t="s">
        <v>29</v>
      </c>
      <c r="H19" s="2" t="s">
        <v>45</v>
      </c>
    </row>
    <row r="21" ht="12.75">
      <c r="A21" s="6" t="s">
        <v>58</v>
      </c>
    </row>
    <row r="22" spans="1:8" ht="25.5">
      <c r="A22" s="3">
        <f>1+A19</f>
        <v>9</v>
      </c>
      <c r="B22" s="2" t="s">
        <v>84</v>
      </c>
      <c r="C22" s="16">
        <v>-10549086</v>
      </c>
      <c r="E22" s="7" t="s">
        <v>85</v>
      </c>
      <c r="G22" s="7" t="s">
        <v>30</v>
      </c>
      <c r="H22" s="2" t="s">
        <v>0</v>
      </c>
    </row>
    <row r="23" spans="1:8" ht="25.5">
      <c r="A23" s="3">
        <f aca="true" t="shared" si="1" ref="A23:A30">1+A22</f>
        <v>10</v>
      </c>
      <c r="B23" s="2" t="s">
        <v>71</v>
      </c>
      <c r="C23" s="16">
        <v>-5700000</v>
      </c>
      <c r="D23" s="22">
        <v>5700000</v>
      </c>
      <c r="E23" s="7" t="s">
        <v>68</v>
      </c>
      <c r="G23" s="7" t="s">
        <v>33</v>
      </c>
      <c r="H23" s="2" t="s">
        <v>12</v>
      </c>
    </row>
    <row r="24" spans="1:8" ht="12.75">
      <c r="A24" s="3">
        <f t="shared" si="1"/>
        <v>11</v>
      </c>
      <c r="B24" s="2" t="s">
        <v>59</v>
      </c>
      <c r="C24" s="16">
        <v>-5000000</v>
      </c>
      <c r="D24" s="22">
        <v>5000000</v>
      </c>
      <c r="E24" s="11" t="s">
        <v>112</v>
      </c>
      <c r="F24" s="28">
        <v>40725</v>
      </c>
      <c r="G24" s="11" t="s">
        <v>11</v>
      </c>
      <c r="H24" s="2" t="s">
        <v>101</v>
      </c>
    </row>
    <row r="25" spans="1:8" ht="25.5">
      <c r="A25" s="3">
        <f t="shared" si="1"/>
        <v>12</v>
      </c>
      <c r="B25" s="2" t="s">
        <v>62</v>
      </c>
      <c r="C25" s="16">
        <v>-1000000</v>
      </c>
      <c r="E25" s="7" t="s">
        <v>112</v>
      </c>
      <c r="G25" s="7" t="s">
        <v>34</v>
      </c>
      <c r="H25" s="2" t="s">
        <v>102</v>
      </c>
    </row>
    <row r="26" spans="1:8" ht="63.75">
      <c r="A26" s="3">
        <f t="shared" si="1"/>
        <v>13</v>
      </c>
      <c r="B26" s="2" t="s">
        <v>106</v>
      </c>
      <c r="C26" s="16">
        <v>-1000000</v>
      </c>
      <c r="E26" s="7" t="s">
        <v>68</v>
      </c>
      <c r="F26" s="28">
        <v>40664</v>
      </c>
      <c r="G26" s="7" t="s">
        <v>32</v>
      </c>
      <c r="H26" s="2" t="s">
        <v>104</v>
      </c>
    </row>
    <row r="27" spans="1:8" ht="140.25">
      <c r="A27" s="3">
        <f t="shared" si="1"/>
        <v>14</v>
      </c>
      <c r="B27" s="2" t="s">
        <v>64</v>
      </c>
      <c r="C27" s="16">
        <v>-800000</v>
      </c>
      <c r="E27" s="7" t="s">
        <v>69</v>
      </c>
      <c r="G27" s="7" t="s">
        <v>31</v>
      </c>
      <c r="H27" s="2" t="s">
        <v>114</v>
      </c>
    </row>
    <row r="28" spans="1:8" ht="25.5">
      <c r="A28" s="3">
        <f t="shared" si="1"/>
        <v>15</v>
      </c>
      <c r="B28" s="2" t="s">
        <v>63</v>
      </c>
      <c r="C28" s="16">
        <v>-500000</v>
      </c>
      <c r="E28" s="7" t="s">
        <v>68</v>
      </c>
      <c r="G28" s="7" t="s">
        <v>31</v>
      </c>
      <c r="H28" s="2" t="s">
        <v>3</v>
      </c>
    </row>
    <row r="29" spans="1:8" ht="76.5">
      <c r="A29" s="3">
        <f t="shared" si="1"/>
        <v>16</v>
      </c>
      <c r="B29" s="2" t="s">
        <v>23</v>
      </c>
      <c r="C29" s="16">
        <v>500000</v>
      </c>
      <c r="E29" s="7" t="s">
        <v>91</v>
      </c>
      <c r="G29" s="7" t="s">
        <v>29</v>
      </c>
      <c r="H29" s="2" t="s">
        <v>2</v>
      </c>
    </row>
    <row r="30" spans="1:8" ht="38.25">
      <c r="A30" s="3">
        <f t="shared" si="1"/>
        <v>17</v>
      </c>
      <c r="B30" s="2" t="s">
        <v>77</v>
      </c>
      <c r="C30" s="16">
        <v>750000</v>
      </c>
      <c r="E30" s="7" t="s">
        <v>68</v>
      </c>
      <c r="G30" s="7" t="s">
        <v>30</v>
      </c>
      <c r="H30" s="24" t="s">
        <v>1</v>
      </c>
    </row>
    <row r="32" ht="12.75">
      <c r="A32" s="6" t="s">
        <v>60</v>
      </c>
    </row>
    <row r="33" spans="1:8" ht="51">
      <c r="A33" s="3">
        <f>1+A30</f>
        <v>18</v>
      </c>
      <c r="B33" s="2" t="s">
        <v>72</v>
      </c>
      <c r="C33" s="16">
        <v>-3500000</v>
      </c>
      <c r="E33" s="7" t="s">
        <v>68</v>
      </c>
      <c r="F33" s="28" t="s">
        <v>40</v>
      </c>
      <c r="G33" s="7" t="s">
        <v>32</v>
      </c>
      <c r="H33" s="2" t="s">
        <v>109</v>
      </c>
    </row>
    <row r="34" spans="1:8" ht="12.75">
      <c r="A34" s="3">
        <f aca="true" t="shared" si="2" ref="A34:A44">1+A33</f>
        <v>19</v>
      </c>
      <c r="B34" s="2" t="s">
        <v>65</v>
      </c>
      <c r="C34" s="16">
        <v>-2750000</v>
      </c>
      <c r="D34" s="22">
        <v>9000000</v>
      </c>
      <c r="E34" s="7" t="s">
        <v>70</v>
      </c>
      <c r="F34" s="28">
        <v>40909</v>
      </c>
      <c r="G34" s="7" t="s">
        <v>35</v>
      </c>
      <c r="H34" s="2" t="s">
        <v>3</v>
      </c>
    </row>
    <row r="35" spans="1:8" ht="25.5">
      <c r="A35" s="3">
        <f t="shared" si="2"/>
        <v>20</v>
      </c>
      <c r="B35" s="2" t="s">
        <v>14</v>
      </c>
      <c r="C35" s="16">
        <v>-1500000</v>
      </c>
      <c r="D35" s="22">
        <v>542000</v>
      </c>
      <c r="E35" s="7" t="s">
        <v>68</v>
      </c>
      <c r="F35" s="28">
        <v>40725</v>
      </c>
      <c r="G35" s="7" t="s">
        <v>35</v>
      </c>
      <c r="H35" s="2" t="s">
        <v>13</v>
      </c>
    </row>
    <row r="36" spans="1:8" ht="51">
      <c r="A36" s="3">
        <f t="shared" si="2"/>
        <v>21</v>
      </c>
      <c r="B36" s="2" t="s">
        <v>83</v>
      </c>
      <c r="C36" s="16">
        <v>-1000000</v>
      </c>
      <c r="E36" s="7" t="s">
        <v>91</v>
      </c>
      <c r="F36" s="28" t="s">
        <v>91</v>
      </c>
      <c r="G36" s="7" t="s">
        <v>29</v>
      </c>
      <c r="H36" s="2" t="s">
        <v>4</v>
      </c>
    </row>
    <row r="37" spans="1:8" ht="25.5">
      <c r="A37" s="3">
        <f t="shared" si="2"/>
        <v>22</v>
      </c>
      <c r="B37" s="2" t="s">
        <v>73</v>
      </c>
      <c r="C37" s="16">
        <v>-1000000</v>
      </c>
      <c r="E37" s="7" t="s">
        <v>68</v>
      </c>
      <c r="F37" s="32">
        <v>40725</v>
      </c>
      <c r="G37" s="7" t="s">
        <v>36</v>
      </c>
      <c r="H37" s="25" t="s">
        <v>7</v>
      </c>
    </row>
    <row r="38" spans="1:8" ht="25.5">
      <c r="A38" s="3">
        <f t="shared" si="2"/>
        <v>23</v>
      </c>
      <c r="B38" s="2" t="s">
        <v>74</v>
      </c>
      <c r="C38" s="16">
        <v>-500000</v>
      </c>
      <c r="E38" s="7" t="s">
        <v>68</v>
      </c>
      <c r="F38" s="32">
        <v>40725</v>
      </c>
      <c r="G38" s="7" t="s">
        <v>36</v>
      </c>
      <c r="H38" s="25" t="s">
        <v>7</v>
      </c>
    </row>
    <row r="39" spans="1:8" ht="25.5">
      <c r="A39" s="3">
        <f t="shared" si="2"/>
        <v>24</v>
      </c>
      <c r="B39" s="2" t="s">
        <v>61</v>
      </c>
      <c r="C39" s="16">
        <v>-500000</v>
      </c>
      <c r="E39" s="7" t="s">
        <v>68</v>
      </c>
      <c r="F39" s="32">
        <v>40725</v>
      </c>
      <c r="G39" s="7" t="s">
        <v>36</v>
      </c>
      <c r="H39" s="25" t="s">
        <v>7</v>
      </c>
    </row>
    <row r="40" spans="1:8" ht="25.5">
      <c r="A40" s="3">
        <f t="shared" si="2"/>
        <v>25</v>
      </c>
      <c r="B40" s="2" t="s">
        <v>98</v>
      </c>
      <c r="C40" s="16">
        <v>-30000</v>
      </c>
      <c r="E40" s="20">
        <v>40909</v>
      </c>
      <c r="F40" s="32">
        <v>40909</v>
      </c>
      <c r="G40" s="7" t="s">
        <v>36</v>
      </c>
      <c r="H40" s="2" t="s">
        <v>110</v>
      </c>
    </row>
    <row r="41" spans="1:8" ht="12.75">
      <c r="A41" s="3">
        <f t="shared" si="2"/>
        <v>26</v>
      </c>
      <c r="B41" s="2" t="s">
        <v>76</v>
      </c>
      <c r="C41" s="16" t="s">
        <v>56</v>
      </c>
      <c r="E41" s="7" t="s">
        <v>91</v>
      </c>
      <c r="G41" s="7" t="s">
        <v>28</v>
      </c>
      <c r="H41" s="26" t="s">
        <v>110</v>
      </c>
    </row>
    <row r="42" spans="1:8" ht="51">
      <c r="A42" s="3">
        <f t="shared" si="2"/>
        <v>27</v>
      </c>
      <c r="B42" s="2" t="s">
        <v>96</v>
      </c>
      <c r="C42" s="16">
        <v>75000</v>
      </c>
      <c r="E42" s="7" t="s">
        <v>68</v>
      </c>
      <c r="F42" s="28" t="s">
        <v>40</v>
      </c>
      <c r="G42" s="7" t="s">
        <v>32</v>
      </c>
      <c r="H42" s="2" t="s">
        <v>108</v>
      </c>
    </row>
    <row r="43" spans="1:8" ht="12.75">
      <c r="A43" s="3">
        <f t="shared" si="2"/>
        <v>28</v>
      </c>
      <c r="B43" s="2" t="s">
        <v>17</v>
      </c>
      <c r="C43" s="16">
        <v>130000</v>
      </c>
      <c r="E43" s="7" t="s">
        <v>68</v>
      </c>
      <c r="F43" s="32">
        <v>40725</v>
      </c>
      <c r="G43" s="7" t="s">
        <v>36</v>
      </c>
      <c r="H43" s="2" t="s">
        <v>3</v>
      </c>
    </row>
    <row r="44" spans="1:8" ht="12.75">
      <c r="A44" s="3">
        <f t="shared" si="2"/>
        <v>29</v>
      </c>
      <c r="B44" s="2" t="s">
        <v>87</v>
      </c>
      <c r="C44" s="16">
        <v>900000</v>
      </c>
      <c r="E44" s="7" t="s">
        <v>91</v>
      </c>
      <c r="G44" s="7" t="s">
        <v>37</v>
      </c>
      <c r="H44" s="2" t="s">
        <v>5</v>
      </c>
    </row>
    <row r="46" ht="12.75">
      <c r="A46" s="6" t="s">
        <v>16</v>
      </c>
    </row>
    <row r="47" spans="1:8" ht="51">
      <c r="A47" s="3">
        <f>1+A44</f>
        <v>30</v>
      </c>
      <c r="B47" s="2" t="s">
        <v>97</v>
      </c>
      <c r="C47" s="16">
        <v>20000</v>
      </c>
      <c r="E47" s="7" t="s">
        <v>91</v>
      </c>
      <c r="F47" s="28">
        <v>40664</v>
      </c>
      <c r="G47" s="7" t="s">
        <v>32</v>
      </c>
      <c r="H47" s="2" t="s">
        <v>41</v>
      </c>
    </row>
    <row r="48" spans="1:8" ht="25.5">
      <c r="A48" s="3">
        <f>1+A47</f>
        <v>31</v>
      </c>
      <c r="B48" s="2" t="s">
        <v>90</v>
      </c>
      <c r="C48" s="16">
        <v>90000</v>
      </c>
      <c r="E48" s="7" t="s">
        <v>91</v>
      </c>
      <c r="F48" s="28" t="s">
        <v>91</v>
      </c>
      <c r="G48" s="7" t="s">
        <v>32</v>
      </c>
      <c r="H48" s="2" t="s">
        <v>113</v>
      </c>
    </row>
    <row r="49" spans="1:8" ht="12.75">
      <c r="A49" s="3">
        <f>1+A48</f>
        <v>32</v>
      </c>
      <c r="B49" s="2" t="s">
        <v>89</v>
      </c>
      <c r="C49" s="16">
        <v>225000</v>
      </c>
      <c r="E49" s="7" t="s">
        <v>91</v>
      </c>
      <c r="F49" s="32" t="s">
        <v>91</v>
      </c>
      <c r="G49" s="7" t="s">
        <v>36</v>
      </c>
      <c r="H49" s="2" t="s">
        <v>6</v>
      </c>
    </row>
    <row r="50" ht="12.75">
      <c r="F50" s="32"/>
    </row>
    <row r="51" spans="1:6" ht="12.75">
      <c r="A51" s="6" t="s">
        <v>15</v>
      </c>
      <c r="F51" s="32"/>
    </row>
    <row r="52" spans="1:8" ht="38.25">
      <c r="A52" s="3">
        <f>1+A49</f>
        <v>33</v>
      </c>
      <c r="B52" s="2" t="s">
        <v>78</v>
      </c>
      <c r="C52" s="16">
        <v>-20000000</v>
      </c>
      <c r="E52" s="7" t="s">
        <v>91</v>
      </c>
      <c r="F52" s="32" t="s">
        <v>8</v>
      </c>
      <c r="G52" s="19" t="s">
        <v>38</v>
      </c>
      <c r="H52" s="25" t="s">
        <v>107</v>
      </c>
    </row>
    <row r="53" spans="1:8" ht="63.75">
      <c r="A53" s="3">
        <f>1+A52</f>
        <v>34</v>
      </c>
      <c r="B53" s="2" t="s">
        <v>24</v>
      </c>
      <c r="C53" s="16">
        <f>-17700000</f>
        <v>-17700000</v>
      </c>
      <c r="E53" s="7" t="s">
        <v>75</v>
      </c>
      <c r="F53" s="32"/>
      <c r="G53" s="7" t="s">
        <v>35</v>
      </c>
      <c r="H53" s="25" t="s">
        <v>111</v>
      </c>
    </row>
    <row r="54" spans="1:8" ht="25.5">
      <c r="A54" s="3">
        <f>1+A53</f>
        <v>35</v>
      </c>
      <c r="B54" s="2" t="s">
        <v>81</v>
      </c>
      <c r="C54" s="16">
        <v>-1087500</v>
      </c>
      <c r="E54" s="7" t="s">
        <v>91</v>
      </c>
      <c r="F54" s="32">
        <v>40909</v>
      </c>
      <c r="G54" s="7" t="s">
        <v>36</v>
      </c>
      <c r="H54" s="25"/>
    </row>
    <row r="55" spans="1:8" ht="12.75">
      <c r="A55" s="3">
        <f>1+A54</f>
        <v>36</v>
      </c>
      <c r="B55" s="2" t="s">
        <v>82</v>
      </c>
      <c r="C55" s="16">
        <v>-275000</v>
      </c>
      <c r="E55" s="7" t="s">
        <v>68</v>
      </c>
      <c r="F55" s="32"/>
      <c r="G55" s="7" t="s">
        <v>31</v>
      </c>
      <c r="H55" s="2" t="s">
        <v>3</v>
      </c>
    </row>
    <row r="56" spans="1:8" ht="38.25">
      <c r="A56" s="3">
        <f>1+A55</f>
        <v>37</v>
      </c>
      <c r="B56" s="2" t="s">
        <v>80</v>
      </c>
      <c r="C56" s="17" t="s">
        <v>20</v>
      </c>
      <c r="E56" s="7" t="s">
        <v>70</v>
      </c>
      <c r="F56" s="32" t="s">
        <v>70</v>
      </c>
      <c r="G56" s="7" t="s">
        <v>36</v>
      </c>
      <c r="H56" s="27" t="s">
        <v>3</v>
      </c>
    </row>
  </sheetData>
  <sheetProtection/>
  <mergeCells count="2">
    <mergeCell ref="C8:D8"/>
    <mergeCell ref="A1:H1"/>
  </mergeCells>
  <printOptions/>
  <pageMargins left="0.75" right="0.75" top="0.75" bottom="0.75" header="0.5" footer="0.5"/>
  <pageSetup firstPageNumber="1" useFirstPageNumber="1" horizontalDpi="600" verticalDpi="600" orientation="landscape" scale="75" r:id="rId1"/>
  <headerFooter alignWithMargins="0">
    <oddFooter>&amp;L&amp;F &amp;A&amp;C&amp;P&amp;R&amp;D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Maryland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Brecher</dc:creator>
  <cp:keywords/>
  <dc:description/>
  <cp:lastModifiedBy>DHMH</cp:lastModifiedBy>
  <cp:lastPrinted>2011-05-31T13:10:16Z</cp:lastPrinted>
  <dcterms:created xsi:type="dcterms:W3CDTF">2011-05-09T14:51:02Z</dcterms:created>
  <dcterms:modified xsi:type="dcterms:W3CDTF">2011-07-27T20:02:01Z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CUH2SAX76JE6-8-124</vt:lpwstr>
  </property>
  <property fmtid="{D5CDD505-2E9C-101B-9397-08002B2CF9AE}" pid="4" name="_dlc_DocIdItemGu">
    <vt:lpwstr>d4645a28-4459-4a7c-b6c8-383481de74c0</vt:lpwstr>
  </property>
  <property fmtid="{D5CDD505-2E9C-101B-9397-08002B2CF9AE}" pid="5" name="_dlc_DocIdU">
    <vt:lpwstr>http://ad-dev-spwfe1:32347/_layouts/DocIdRedir.aspx?ID=CUH2SAX76JE6-8-124, CUH2SAX76JE6-8-124</vt:lpwstr>
  </property>
  <property fmtid="{D5CDD505-2E9C-101B-9397-08002B2CF9AE}" pid="6" name="display_urn:schemas-microsoft-com:office:office#Edit">
    <vt:lpwstr>System Account</vt:lpwstr>
  </property>
  <property fmtid="{D5CDD505-2E9C-101B-9397-08002B2CF9AE}" pid="7" name="xd_Signatu">
    <vt:lpwstr/>
  </property>
  <property fmtid="{D5CDD505-2E9C-101B-9397-08002B2CF9AE}" pid="8" name="Ord">
    <vt:lpwstr>12400.0000000000</vt:lpwstr>
  </property>
  <property fmtid="{D5CDD505-2E9C-101B-9397-08002B2CF9AE}" pid="9" name="TemplateU">
    <vt:lpwstr/>
  </property>
  <property fmtid="{D5CDD505-2E9C-101B-9397-08002B2CF9AE}" pid="10" name="xd_Prog">
    <vt:lpwstr/>
  </property>
  <property fmtid="{D5CDD505-2E9C-101B-9397-08002B2CF9AE}" pid="11" name="_dlc_DocIdPersist">
    <vt:lpwstr/>
  </property>
  <property fmtid="{D5CDD505-2E9C-101B-9397-08002B2CF9AE}" pid="12" name="display_urn:schemas-microsoft-com:office:office#Auth">
    <vt:lpwstr>System Account</vt:lpwstr>
  </property>
  <property fmtid="{D5CDD505-2E9C-101B-9397-08002B2CF9AE}" pid="13" name="_SourceU">
    <vt:lpwstr/>
  </property>
  <property fmtid="{D5CDD505-2E9C-101B-9397-08002B2CF9AE}" pid="14" name="_SharedFileInd">
    <vt:lpwstr/>
  </property>
</Properties>
</file>