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mc:AlternateContent xmlns:mc="http://schemas.openxmlformats.org/markup-compatibility/2006">
    <mc:Choice Requires="x15">
      <x15ac:absPath xmlns:x15ac="http://schemas.microsoft.com/office/spreadsheetml/2010/11/ac" url="C:\Users\kculbreth\Downloads\"/>
    </mc:Choice>
  </mc:AlternateContent>
  <xr:revisionPtr revIDLastSave="0" documentId="8_{B989CCE4-32BB-4BD9-90A1-E17ABEF049FF}" xr6:coauthVersionLast="47" xr6:coauthVersionMax="47" xr10:uidLastSave="{00000000-0000-0000-0000-000000000000}"/>
  <workbookProtection workbookAlgorithmName="SHA-512" workbookHashValue="/V9SPLhpntNSAN7of21/srMLKl6sAjk7dOGQ2GNo/yKcFONleOgtSNh9XyqztocozhUtiUGNjt0rzOEOxRUAQg==" workbookSaltValue="Kb7X3Yiz0AOOh4LSSsB54w==" workbookSpinCount="100000" lockStructure="1"/>
  <bookViews>
    <workbookView xWindow="-120" yWindow="-120" windowWidth="24240" windowHeight="13020" xr2:uid="{00000000-000D-0000-FFFF-FFFF00000000}"/>
  </bookViews>
  <sheets>
    <sheet name="SDS Budget" sheetId="1" r:id="rId1"/>
    <sheet name="Budget Mod" sheetId="2" state="hidden" r:id="rId2"/>
    <sheet name="Summary Sheet" sheetId="3" state="hidden" r:id="rId3"/>
    <sheet name="BudModInstr" sheetId="4" state="hidden" r:id="rId4"/>
    <sheet name="My Notes" sheetId="5"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CXsdHPP+66uuY3sEC/4BmQ95jNcN0DCBc17X9R5oDIo="/>
    </ext>
  </extLst>
</workbook>
</file>

<file path=xl/calcChain.xml><?xml version="1.0" encoding="utf-8"?>
<calcChain xmlns="http://schemas.openxmlformats.org/spreadsheetml/2006/main">
  <c r="Q17" i="2" l="1"/>
  <c r="I17" i="2"/>
  <c r="J282" i="1"/>
  <c r="J280" i="1"/>
  <c r="J279" i="1"/>
  <c r="J277" i="1"/>
  <c r="J276" i="1"/>
  <c r="J246" i="1"/>
  <c r="J245" i="1"/>
  <c r="J244" i="1"/>
  <c r="J242" i="1"/>
  <c r="J241" i="1"/>
  <c r="J239" i="1"/>
  <c r="J238" i="1"/>
  <c r="J234" i="1"/>
  <c r="J232" i="1"/>
  <c r="J231" i="1"/>
  <c r="J230" i="1"/>
  <c r="J228" i="1"/>
  <c r="J221" i="1"/>
  <c r="J220" i="1"/>
  <c r="J219" i="1"/>
  <c r="J218" i="1"/>
  <c r="J217" i="1"/>
  <c r="J215" i="1"/>
  <c r="J214" i="1"/>
  <c r="J212" i="1"/>
  <c r="J210" i="1"/>
  <c r="J209" i="1"/>
  <c r="J206" i="1"/>
  <c r="J204" i="1"/>
  <c r="J203" i="1"/>
  <c r="J202" i="1"/>
  <c r="J200" i="1"/>
  <c r="J193" i="1"/>
  <c r="J191" i="1"/>
  <c r="J190" i="1"/>
  <c r="J187" i="1"/>
  <c r="J185" i="1"/>
  <c r="J184" i="1"/>
  <c r="J183" i="1"/>
  <c r="J181" i="1"/>
  <c r="J174" i="1"/>
  <c r="J171" i="1"/>
  <c r="J169" i="1"/>
  <c r="J167" i="1"/>
  <c r="J166" i="1"/>
  <c r="J165" i="1"/>
  <c r="J162" i="1"/>
  <c r="J161" i="1"/>
  <c r="J159" i="1"/>
  <c r="J158" i="1"/>
  <c r="J154" i="1"/>
  <c r="J150" i="1"/>
  <c r="J148" i="1"/>
  <c r="J141" i="1"/>
  <c r="K139" i="1"/>
  <c r="J131" i="1"/>
  <c r="J128" i="1"/>
  <c r="J125" i="1"/>
  <c r="J121" i="1"/>
  <c r="J119" i="1"/>
  <c r="J117" i="1"/>
  <c r="J110" i="1"/>
  <c r="J108" i="1"/>
  <c r="J107" i="1"/>
  <c r="J106" i="1"/>
  <c r="J101" i="1"/>
  <c r="J99" i="1"/>
  <c r="J98" i="1"/>
  <c r="J97" i="1"/>
  <c r="J95" i="1"/>
  <c r="J88" i="1"/>
  <c r="J87" i="1"/>
  <c r="J86" i="1"/>
  <c r="J84" i="1"/>
  <c r="J83" i="1"/>
  <c r="J82" i="1"/>
  <c r="J80" i="1"/>
  <c r="J79" i="1"/>
  <c r="J77" i="1"/>
  <c r="J76" i="1"/>
  <c r="J74" i="1"/>
  <c r="J73" i="1"/>
  <c r="J72" i="1"/>
  <c r="J68" i="1"/>
  <c r="J66" i="1"/>
  <c r="J65" i="1"/>
  <c r="J64" i="1"/>
  <c r="J62" i="1"/>
  <c r="J55" i="1"/>
  <c r="J54" i="1"/>
  <c r="J53" i="1"/>
  <c r="J52" i="1"/>
  <c r="J51" i="1"/>
  <c r="J50" i="1"/>
  <c r="J49" i="1"/>
  <c r="J48" i="1"/>
  <c r="J47" i="1"/>
  <c r="J46" i="1"/>
  <c r="J45" i="1"/>
  <c r="J44" i="1"/>
  <c r="J43" i="1"/>
  <c r="J39" i="1"/>
  <c r="J35" i="1"/>
  <c r="J33" i="1"/>
  <c r="J31" i="1"/>
  <c r="J24" i="1"/>
  <c r="J22" i="1"/>
  <c r="J18" i="1"/>
  <c r="J17" i="1"/>
  <c r="I7" i="1"/>
  <c r="D7" i="1"/>
  <c r="J37" i="1" l="1"/>
  <c r="J152" i="1"/>
  <c r="J123" i="1"/>
  <c r="J188" i="1"/>
  <c r="J236" i="1"/>
  <c r="J207" i="1"/>
  <c r="J103" i="1"/>
  <c r="J70" i="1"/>
  <c r="J290" i="1" l="1"/>
  <c r="K1" i="1" s="1"/>
  <c r="L1" i="1" s="1"/>
</calcChain>
</file>

<file path=xl/sharedStrings.xml><?xml version="1.0" encoding="utf-8"?>
<sst xmlns="http://schemas.openxmlformats.org/spreadsheetml/2006/main" count="597" uniqueCount="266">
  <si>
    <t>Developmental Disabilities Administration</t>
  </si>
  <si>
    <t>Self-Directed Services Budget Total</t>
  </si>
  <si>
    <t>Unallocated Funds</t>
  </si>
  <si>
    <t>Name:</t>
  </si>
  <si>
    <t>Effective Date:</t>
  </si>
  <si>
    <t>Annual Plan Date:</t>
  </si>
  <si>
    <t>Number of Months Left in Plan:</t>
  </si>
  <si>
    <t>Number of Weeks Left in Plan:</t>
  </si>
  <si>
    <t>Version 10/6/25</t>
  </si>
  <si>
    <t>Add any general notes that may be helpful for the team or Financial Management and Counseling Services provider as needed</t>
  </si>
  <si>
    <t>Financial Management and Counseling Service (Required to Self-Direct)</t>
  </si>
  <si>
    <r>
      <rPr>
        <sz val="10"/>
        <color theme="1"/>
        <rFont val="Arial"/>
      </rPr>
      <t xml:space="preserve">The Financial Management and Counseling Service is a service that </t>
    </r>
    <r>
      <rPr>
        <b/>
        <sz val="10"/>
        <color theme="1"/>
        <rFont val="Arial"/>
      </rPr>
      <t xml:space="preserve">is now a part of your budget. </t>
    </r>
    <r>
      <rPr>
        <sz val="10"/>
        <color theme="1"/>
        <rFont val="Arial"/>
      </rPr>
      <t>Choose from the Approved Financial Management and Counseling Service providers and include the rate per month provided by the Financial Management and Counseling Service provider. If the provider's fees change in the middle of the year, include the rates in the two rows.</t>
    </r>
  </si>
  <si>
    <t>Chosen Financial Management and Counseling Services Provider</t>
  </si>
  <si>
    <t>Rate per Month</t>
  </si>
  <si>
    <t># of Months</t>
  </si>
  <si>
    <t>Budget Total</t>
  </si>
  <si>
    <t>• Unallocated funding may be accessed later using a budget modification form as per DDA guidance</t>
  </si>
  <si>
    <t>Support Broker</t>
  </si>
  <si>
    <t>• Yellow cells may be filled in.  White cells will calculate.</t>
  </si>
  <si>
    <t>Total Hours</t>
  </si>
  <si>
    <t>Rate per Hour</t>
  </si>
  <si>
    <t>• Enter hours, rates, number of months/weeks, items, etc. in the yellow cells.</t>
  </si>
  <si>
    <t>Initial orientation and assistance up to 15 hours</t>
  </si>
  <si>
    <t># of Hours per month</t>
  </si>
  <si>
    <t>• Use arrow keys to move between cells.</t>
  </si>
  <si>
    <t>Ongoing Monthly Service - Staff</t>
  </si>
  <si>
    <t>Staff Benefits</t>
  </si>
  <si>
    <t>Employee-Purchased Health Benefits</t>
  </si>
  <si>
    <t>Paid Time Off Benefits</t>
  </si>
  <si>
    <t>Holiday Pay Differential (for hours worked)</t>
  </si>
  <si>
    <r>
      <rPr>
        <sz val="10"/>
        <color theme="1"/>
        <rFont val="Arial"/>
      </rPr>
      <t>Sick and Safe (Applicable to Mont. Co.</t>
    </r>
    <r>
      <rPr>
        <b/>
        <sz val="10"/>
        <color theme="1"/>
        <rFont val="Arial"/>
      </rPr>
      <t xml:space="preserve"> ONLY</t>
    </r>
    <r>
      <rPr>
        <sz val="10"/>
        <color theme="1"/>
        <rFont val="Arial"/>
      </rPr>
      <t>)</t>
    </r>
  </si>
  <si>
    <t>Training</t>
  </si>
  <si>
    <t># of Staff</t>
  </si>
  <si>
    <t>Cost per staff</t>
  </si>
  <si>
    <r>
      <rPr>
        <sz val="10"/>
        <color theme="1"/>
        <rFont val="Arial"/>
      </rPr>
      <t>Training (</t>
    </r>
    <r>
      <rPr>
        <i/>
        <sz val="10"/>
        <color theme="1"/>
        <rFont val="Arial"/>
      </rPr>
      <t>e.g.,</t>
    </r>
    <r>
      <rPr>
        <sz val="10"/>
        <color theme="1"/>
        <rFont val="Arial"/>
      </rPr>
      <t xml:space="preserve"> CPR/1st Aid/CMT/etc. as applicable)</t>
    </r>
  </si>
  <si>
    <t>Staff Paid Hours for Training</t>
  </si>
  <si>
    <t>Rate per hour</t>
  </si>
  <si>
    <t>Hours per Staff</t>
  </si>
  <si>
    <t>Staff Wages for Training</t>
  </si>
  <si>
    <t>Staff Transportation/Travel Reimbursement</t>
  </si>
  <si>
    <t xml:space="preserve"># of Miles                     </t>
  </si>
  <si>
    <t>Mileage Rate</t>
  </si>
  <si>
    <t># of Weeks</t>
  </si>
  <si>
    <t>Mileage</t>
  </si>
  <si>
    <t>Public (Maryland Mass Transit Administration)</t>
  </si>
  <si>
    <t>Taxes</t>
  </si>
  <si>
    <r>
      <rPr>
        <sz val="10"/>
        <color theme="1"/>
        <rFont val="Arial"/>
      </rPr>
      <t>Taxes</t>
    </r>
    <r>
      <rPr>
        <i/>
        <sz val="10"/>
        <color theme="1"/>
        <rFont val="Arial"/>
      </rPr>
      <t xml:space="preserve"> - (indicate percentage)&gt;</t>
    </r>
  </si>
  <si>
    <t>Support Broker - Vendor</t>
  </si>
  <si>
    <t># of Hours per Month</t>
  </si>
  <si>
    <t>Services to Support My Daily Living</t>
  </si>
  <si>
    <t>Personal Supports (PS)</t>
  </si>
  <si>
    <t>Hours per Week</t>
  </si>
  <si>
    <t>Personal Supports - Staff</t>
  </si>
  <si>
    <t>Personal Supports - Overnight Staff</t>
  </si>
  <si>
    <r>
      <rPr>
        <sz val="10"/>
        <color theme="1"/>
        <rFont val="Arial"/>
      </rPr>
      <t>Sick and Safe (Applicable to Mont. Co.</t>
    </r>
    <r>
      <rPr>
        <b/>
        <sz val="10"/>
        <color theme="1"/>
        <rFont val="Arial"/>
      </rPr>
      <t xml:space="preserve"> ONLY</t>
    </r>
    <r>
      <rPr>
        <sz val="10"/>
        <color theme="1"/>
        <rFont val="Arial"/>
      </rPr>
      <t>)</t>
    </r>
  </si>
  <si>
    <t>Training Costs</t>
  </si>
  <si>
    <r>
      <rPr>
        <sz val="10"/>
        <color theme="1"/>
        <rFont val="Arial"/>
      </rPr>
      <t>Training (</t>
    </r>
    <r>
      <rPr>
        <i/>
        <sz val="10"/>
        <color theme="1"/>
        <rFont val="Arial"/>
      </rPr>
      <t>e.g.,</t>
    </r>
    <r>
      <rPr>
        <sz val="10"/>
        <color theme="1"/>
        <rFont val="Arial"/>
      </rPr>
      <t xml:space="preserve"> CPR/1st Aid/CMT/etc. as applicable)</t>
    </r>
  </si>
  <si>
    <r>
      <rPr>
        <sz val="10"/>
        <color theme="1"/>
        <rFont val="Arial"/>
      </rPr>
      <t>Taxes</t>
    </r>
    <r>
      <rPr>
        <i/>
        <sz val="10"/>
        <color theme="1"/>
        <rFont val="Arial"/>
      </rPr>
      <t xml:space="preserve"> - (indicate percentage)&gt;</t>
    </r>
  </si>
  <si>
    <t>Personal Supports Vendor/Provider</t>
  </si>
  <si>
    <t>Supported Living</t>
  </si>
  <si>
    <t># of Days per Year</t>
  </si>
  <si>
    <t>Rate Per Day</t>
  </si>
  <si>
    <t>Supported Living Provider</t>
  </si>
  <si>
    <t>Shared Living</t>
  </si>
  <si>
    <t>Shared Living Provider</t>
  </si>
  <si>
    <t>Respite Care Services</t>
  </si>
  <si>
    <t>Respite - DDA Licensed Provider</t>
  </si>
  <si>
    <t>Respite Care - Staff</t>
  </si>
  <si>
    <t xml:space="preserve"># Hours                  </t>
  </si>
  <si>
    <t xml:space="preserve">Respite - Staff </t>
  </si>
  <si>
    <r>
      <rPr>
        <sz val="10"/>
        <color theme="1"/>
        <rFont val="Arial"/>
      </rPr>
      <t>Sick and Safe (Applicable to Mont. Co.</t>
    </r>
    <r>
      <rPr>
        <b/>
        <sz val="10"/>
        <color theme="1"/>
        <rFont val="Arial"/>
      </rPr>
      <t xml:space="preserve"> ONLY</t>
    </r>
    <r>
      <rPr>
        <sz val="10"/>
        <color theme="1"/>
        <rFont val="Arial"/>
      </rPr>
      <t>)</t>
    </r>
  </si>
  <si>
    <r>
      <rPr>
        <sz val="10"/>
        <color theme="1"/>
        <rFont val="Arial"/>
      </rPr>
      <t>Training (</t>
    </r>
    <r>
      <rPr>
        <i/>
        <sz val="10"/>
        <color theme="1"/>
        <rFont val="Arial"/>
      </rPr>
      <t>e.g.,</t>
    </r>
    <r>
      <rPr>
        <sz val="10"/>
        <color theme="1"/>
        <rFont val="Arial"/>
      </rPr>
      <t xml:space="preserve"> CPR/1st Aid/CMT/etc. as applicable)</t>
    </r>
  </si>
  <si>
    <r>
      <rPr>
        <sz val="10"/>
        <color theme="1"/>
        <rFont val="Arial"/>
      </rPr>
      <t>Taxes</t>
    </r>
    <r>
      <rPr>
        <i/>
        <sz val="10"/>
        <color theme="1"/>
        <rFont val="Arial"/>
      </rPr>
      <t xml:space="preserve"> - (indicate percentage)&gt;</t>
    </r>
  </si>
  <si>
    <t>Respite - Camp</t>
  </si>
  <si>
    <t>Limit to $7248 per plan year</t>
  </si>
  <si>
    <t>Respite - Vendor/Provider</t>
  </si>
  <si>
    <t xml:space="preserve"># Hours </t>
  </si>
  <si>
    <t>Nursing Support Services</t>
  </si>
  <si>
    <t># of Hours per Week</t>
  </si>
  <si>
    <t xml:space="preserve">Nurse - Staff </t>
  </si>
  <si>
    <r>
      <rPr>
        <sz val="10"/>
        <color theme="1"/>
        <rFont val="Arial"/>
      </rPr>
      <t>Sick and Safe (Applicable to Mont. Co.</t>
    </r>
    <r>
      <rPr>
        <b/>
        <sz val="10"/>
        <color theme="1"/>
        <rFont val="Arial"/>
      </rPr>
      <t xml:space="preserve"> ONLY</t>
    </r>
    <r>
      <rPr>
        <sz val="10"/>
        <color theme="1"/>
        <rFont val="Arial"/>
      </rPr>
      <t>)</t>
    </r>
  </si>
  <si>
    <r>
      <rPr>
        <sz val="10"/>
        <color theme="1"/>
        <rFont val="Arial"/>
      </rPr>
      <t>Training (</t>
    </r>
    <r>
      <rPr>
        <i/>
        <sz val="10"/>
        <color theme="1"/>
        <rFont val="Arial"/>
      </rPr>
      <t>e.g.,</t>
    </r>
    <r>
      <rPr>
        <sz val="10"/>
        <color theme="1"/>
        <rFont val="Arial"/>
      </rPr>
      <t xml:space="preserve"> CPR/1st Aid/CMT/etc. as applicable)</t>
    </r>
  </si>
  <si>
    <r>
      <rPr>
        <sz val="10"/>
        <color theme="1"/>
        <rFont val="Arial"/>
      </rPr>
      <t>Taxes</t>
    </r>
    <r>
      <rPr>
        <i/>
        <sz val="10"/>
        <color theme="1"/>
        <rFont val="Arial"/>
      </rPr>
      <t xml:space="preserve"> - (indicate percentage)&gt;</t>
    </r>
  </si>
  <si>
    <t>Nurse - Vendor</t>
  </si>
  <si>
    <t>Housing Support Services</t>
  </si>
  <si>
    <t># of Hours</t>
  </si>
  <si>
    <t>Hourly Rate</t>
  </si>
  <si>
    <t>Max 8 hr/day; 175 hrs/yr</t>
  </si>
  <si>
    <t>Live-In Caregiver Support</t>
  </si>
  <si>
    <t>Monthly amount</t>
  </si>
  <si>
    <t>The total monthly additional cost of rent and food as determined by the Department of HUD and the USDA monthly food plan at the 2 person moderate plan level.  In addition the total monthly cost for rent and food must adhere to the DDA's reasonable and customary standards.</t>
  </si>
  <si>
    <t>Individual and Family Directed Goods &amp; Services (IFDGS)</t>
  </si>
  <si>
    <t>Allowable Goods and Services</t>
  </si>
  <si>
    <t>Item:</t>
  </si>
  <si>
    <t>All requests for IFDGS must also be made using the IFDGS Request Form.</t>
  </si>
  <si>
    <r>
      <rPr>
        <sz val="10"/>
        <color theme="1"/>
        <rFont val="Arial"/>
      </rPr>
      <t>Sick and Safe (Applicable to Mont. Co.</t>
    </r>
    <r>
      <rPr>
        <b/>
        <sz val="10"/>
        <color theme="1"/>
        <rFont val="Arial"/>
      </rPr>
      <t xml:space="preserve"> ONLY</t>
    </r>
    <r>
      <rPr>
        <sz val="10"/>
        <color theme="1"/>
        <rFont val="Arial"/>
      </rPr>
      <t>)</t>
    </r>
  </si>
  <si>
    <r>
      <rPr>
        <sz val="10"/>
        <color theme="1"/>
        <rFont val="Arial"/>
      </rPr>
      <t>Training (</t>
    </r>
    <r>
      <rPr>
        <i/>
        <sz val="10"/>
        <color theme="1"/>
        <rFont val="Arial"/>
      </rPr>
      <t>e.g.,</t>
    </r>
    <r>
      <rPr>
        <sz val="10"/>
        <color theme="1"/>
        <rFont val="Arial"/>
      </rPr>
      <t xml:space="preserve"> CPR/1st Aid/CMT/etc. as applicable)</t>
    </r>
  </si>
  <si>
    <r>
      <rPr>
        <sz val="10"/>
        <color theme="1"/>
        <rFont val="Arial"/>
      </rPr>
      <t>Taxes</t>
    </r>
    <r>
      <rPr>
        <i/>
        <sz val="10"/>
        <color theme="1"/>
        <rFont val="Arial"/>
      </rPr>
      <t xml:space="preserve"> - (indicate percentage)&gt;</t>
    </r>
  </si>
  <si>
    <t>Day-to-Day Administrative Services - Vendor</t>
  </si>
  <si>
    <t># Hours per Week</t>
  </si>
  <si>
    <t>Staff Recruitment and Advertising</t>
  </si>
  <si>
    <t>Maximum of $500; this amount is included in the PCP Service Authorization</t>
  </si>
  <si>
    <t>Behavioral Support Services</t>
  </si>
  <si>
    <t>Milestones</t>
  </si>
  <si>
    <t># of Milestones</t>
  </si>
  <si>
    <t>Rate</t>
  </si>
  <si>
    <t>Behavioral Assessment (Milestone)</t>
  </si>
  <si>
    <t>Services must be completed by a DDA Licensed Provider.</t>
  </si>
  <si>
    <t>Behavioral Plan (Milestone)</t>
  </si>
  <si>
    <t>Behavioral Consultation (Hour)</t>
  </si>
  <si>
    <t>Brief Support Implementation Services (Hour)</t>
  </si>
  <si>
    <t xml:space="preserve">Meaningful Day Services </t>
  </si>
  <si>
    <t>Employment Services 
(Previously Supported Employment)</t>
  </si>
  <si>
    <r>
      <rPr>
        <sz val="11"/>
        <color theme="1"/>
        <rFont val="Arial"/>
      </rPr>
      <t xml:space="preserve">Discovery is a time-limited comprehensive, person-centered, and community-based employment planning support service to assist the participant to identify the participant’s abilities, conditions, and interests. </t>
    </r>
    <r>
      <rPr>
        <b/>
        <sz val="11"/>
        <color theme="1"/>
        <rFont val="Arial"/>
      </rPr>
      <t>Services must be completed by a DDA Licensed Provider.</t>
    </r>
  </si>
  <si>
    <t>Discovery - Milestone #1</t>
  </si>
  <si>
    <t>Discovery - Milestone #2</t>
  </si>
  <si>
    <t>Discovery - Milestone #3</t>
  </si>
  <si>
    <t>Self- Employment Development Supports</t>
  </si>
  <si>
    <t>Self-Employment Development Milestone</t>
  </si>
  <si>
    <t>Business and Marketing Plan</t>
  </si>
  <si>
    <t>Job Development</t>
  </si>
  <si>
    <t>Up to 90 hours per year.  Services must be completed by a DDA Licensed Provider.</t>
  </si>
  <si>
    <t xml:space="preserve">Ongoing Job Supports </t>
  </si>
  <si>
    <t>Ongoing Job Supports - Staff</t>
  </si>
  <si>
    <r>
      <rPr>
        <sz val="10"/>
        <color theme="1"/>
        <rFont val="Arial"/>
      </rPr>
      <t xml:space="preserve">Sick and Safe(Applicable to Mont. Co. </t>
    </r>
    <r>
      <rPr>
        <b/>
        <sz val="10"/>
        <color theme="1"/>
        <rFont val="Arial"/>
      </rPr>
      <t>ONLY</t>
    </r>
    <r>
      <rPr>
        <sz val="10"/>
        <color theme="1"/>
        <rFont val="Arial"/>
      </rPr>
      <t>)</t>
    </r>
  </si>
  <si>
    <t>Fee per staff</t>
  </si>
  <si>
    <t>Training (e.g., CPR/1st Aid/CMT/etc. as applicable)</t>
  </si>
  <si>
    <t xml:space="preserve"># of miles                     </t>
  </si>
  <si>
    <r>
      <rPr>
        <sz val="10"/>
        <color theme="1"/>
        <rFont val="Arial"/>
      </rPr>
      <t>Taxes</t>
    </r>
    <r>
      <rPr>
        <i/>
        <sz val="10"/>
        <color theme="1"/>
        <rFont val="Arial"/>
      </rPr>
      <t xml:space="preserve"> - (indicate percentage)&gt;</t>
    </r>
  </si>
  <si>
    <t>Ongoing Job Supports - Vendor/Provider</t>
  </si>
  <si>
    <t>Follow Along Supports</t>
  </si>
  <si>
    <t>Follow Along Supports - Staff</t>
  </si>
  <si>
    <r>
      <rPr>
        <sz val="10"/>
        <color theme="1"/>
        <rFont val="Arial"/>
      </rPr>
      <t xml:space="preserve">Sick and Safe(Applicable to Mont. Co. </t>
    </r>
    <r>
      <rPr>
        <b/>
        <sz val="10"/>
        <color theme="1"/>
        <rFont val="Arial"/>
      </rPr>
      <t>ONLY</t>
    </r>
    <r>
      <rPr>
        <sz val="10"/>
        <color theme="1"/>
        <rFont val="Arial"/>
      </rPr>
      <t>)</t>
    </r>
  </si>
  <si>
    <r>
      <rPr>
        <sz val="10"/>
        <color theme="1"/>
        <rFont val="Arial"/>
      </rPr>
      <t>Taxes</t>
    </r>
    <r>
      <rPr>
        <i/>
        <sz val="10"/>
        <color theme="1"/>
        <rFont val="Arial"/>
      </rPr>
      <t xml:space="preserve"> - (indicate percentage)&gt;</t>
    </r>
  </si>
  <si>
    <t>Follow Along Supports - Vendor/Provider</t>
  </si>
  <si>
    <t># Months</t>
  </si>
  <si>
    <t>Co-Worker Supports</t>
  </si>
  <si>
    <t>No more than 3 months.  Services must be completed by a DDA Licensed Provider.</t>
  </si>
  <si>
    <t>Employment Services Provider</t>
  </si>
  <si>
    <t>Community Development Services (CDS)</t>
  </si>
  <si>
    <t>CDS - Staff</t>
  </si>
  <si>
    <r>
      <rPr>
        <sz val="10"/>
        <color theme="1"/>
        <rFont val="Arial"/>
      </rPr>
      <t xml:space="preserve">Sick and Safe(Applicable to Mont. Co. </t>
    </r>
    <r>
      <rPr>
        <b/>
        <sz val="10"/>
        <color theme="1"/>
        <rFont val="Arial"/>
      </rPr>
      <t>ONLY</t>
    </r>
    <r>
      <rPr>
        <sz val="10"/>
        <color theme="1"/>
        <rFont val="Arial"/>
      </rPr>
      <t>)</t>
    </r>
  </si>
  <si>
    <r>
      <rPr>
        <sz val="10"/>
        <color theme="1"/>
        <rFont val="Arial"/>
      </rPr>
      <t>Taxes</t>
    </r>
    <r>
      <rPr>
        <i/>
        <sz val="10"/>
        <color theme="1"/>
        <rFont val="Arial"/>
      </rPr>
      <t xml:space="preserve"> - (indicate percentage)&gt;</t>
    </r>
  </si>
  <si>
    <t>Community Development Vendor/Provider</t>
  </si>
  <si>
    <t>Day Habilitation</t>
  </si>
  <si>
    <t>Day Habilitation DDA Provider</t>
  </si>
  <si>
    <t>Family &amp; Participant Support/Training</t>
  </si>
  <si>
    <t>Family and Peer Mentoring Supports</t>
  </si>
  <si>
    <t>Up to 8 hours per day</t>
  </si>
  <si>
    <t>Family Caregiver Training &amp; Empowerment</t>
  </si>
  <si>
    <t>Up to $500 per participant per year</t>
  </si>
  <si>
    <t>Participant Education, Training and Advocacy - hours</t>
  </si>
  <si>
    <t>Up 10 hours per year</t>
  </si>
  <si>
    <t>Participant Education, Training and Advocacy - fees</t>
  </si>
  <si>
    <t xml:space="preserve">Up to $500 per participant per year </t>
  </si>
  <si>
    <t>Health and Adaptations</t>
  </si>
  <si>
    <t>Assistive Technology &amp; Services</t>
  </si>
  <si>
    <t>Maintenance:</t>
  </si>
  <si>
    <t>Remote Support Services</t>
  </si>
  <si>
    <t>Maintenance</t>
  </si>
  <si>
    <t>Environmental Assessment</t>
  </si>
  <si>
    <t>Assessment:</t>
  </si>
  <si>
    <t>Environmental Modification</t>
  </si>
  <si>
    <t xml:space="preserve">Limit is $50,000 every three years unless otherwise authorized by the DDA </t>
  </si>
  <si>
    <t>Vehicle Modification</t>
  </si>
  <si>
    <t xml:space="preserve"> Limit is $15,000 within a 10-year period</t>
  </si>
  <si>
    <t>Household Start-Up</t>
  </si>
  <si>
    <t>Transition Service</t>
  </si>
  <si>
    <t>An itemized list must be attached and the total cannot exceed $5000 over a lifetime</t>
  </si>
  <si>
    <t>Moving Expense</t>
  </si>
  <si>
    <r>
      <rPr>
        <sz val="10"/>
        <color theme="1"/>
        <rFont val="Arial"/>
      </rPr>
      <t xml:space="preserve">Set-Up fees; non-refundable deposits </t>
    </r>
    <r>
      <rPr>
        <i/>
        <sz val="10"/>
        <color theme="1"/>
        <rFont val="Arial"/>
      </rPr>
      <t>(utility/service access)</t>
    </r>
  </si>
  <si>
    <t xml:space="preserve">Furniture/kitchen/accessories </t>
  </si>
  <si>
    <t xml:space="preserve">Transportation </t>
  </si>
  <si>
    <t>Transportation - Independent</t>
  </si>
  <si>
    <t>Cost/Day</t>
  </si>
  <si>
    <t># of Day</t>
  </si>
  <si>
    <t>For stand-alone Transportation only with in community</t>
  </si>
  <si>
    <t>Orientation Services for visual impairments</t>
  </si>
  <si>
    <t>Travel Training</t>
  </si>
  <si>
    <t>Rate per Trip</t>
  </si>
  <si>
    <t># of Trips per Week</t>
  </si>
  <si>
    <t>Taxi/Uber/Lyft</t>
  </si>
  <si>
    <t>Rate per Mile</t>
  </si>
  <si>
    <t># of Miles per Week</t>
  </si>
  <si>
    <t>Other-mileage</t>
  </si>
  <si>
    <t>Other Services - With DDA Approval</t>
  </si>
  <si>
    <t>TOTAL</t>
  </si>
  <si>
    <t xml:space="preserve">Instructions for Completing the Budget Modification Form </t>
  </si>
  <si>
    <t>Budget Modification for Services / Items</t>
  </si>
  <si>
    <t>The FMS will process payment for expenditures/payroll for those line items which have funding as long as there is still money left in that line item based on the annual budget amount.</t>
  </si>
  <si>
    <t>FMS:</t>
  </si>
  <si>
    <t>(Self-Directed Services Participant)</t>
  </si>
  <si>
    <r>
      <rPr>
        <sz val="10"/>
        <color theme="1"/>
        <rFont val="Arial"/>
      </rPr>
      <t xml:space="preserve">You may move dollars in your approved (Self Directed Services (SDS) Budget sheet </t>
    </r>
    <r>
      <rPr>
        <b/>
        <sz val="10"/>
        <color theme="1"/>
        <rFont val="Arial"/>
      </rPr>
      <t>from an existing services/item in your SDS Budget Sheet to another existing service/item</t>
    </r>
    <r>
      <rPr>
        <sz val="10"/>
        <color theme="1"/>
        <rFont val="Arial"/>
      </rPr>
      <t xml:space="preserve"> on your SDS Budget Sheet by notifying the FMS but without need for regional approval as long as (all changes should be emailed to the Self-Direction Regional Lead by the Coordinator of Community Services):</t>
    </r>
  </si>
  <si>
    <t xml:space="preserve">Please make the indicated adjustment to my Self-Directed PCP &amp; Budget effective </t>
  </si>
  <si>
    <t xml:space="preserve"> (Date)</t>
  </si>
  <si>
    <t>WAIVERABLE SERVICES / ITEMS</t>
  </si>
  <si>
    <t>●</t>
  </si>
  <si>
    <t>The service/item is a waiverable service</t>
  </si>
  <si>
    <t>REDUCING</t>
  </si>
  <si>
    <t>INCREASING</t>
  </si>
  <si>
    <t>Is consistent with your plan</t>
  </si>
  <si>
    <t>FMS Code</t>
  </si>
  <si>
    <t>Category</t>
  </si>
  <si>
    <t>Line Item</t>
  </si>
  <si>
    <t>Amount</t>
  </si>
  <si>
    <t>The change does not cause your budget to go over the approved total, and</t>
  </si>
  <si>
    <t>The change does not jeopardize your health &amp; safety</t>
  </si>
  <si>
    <t>You MUST process a Budget Modification Form to facilitate money moving from one existing line item to another.</t>
  </si>
  <si>
    <t>IF you wish to move funds from an existing service/item into a new service item not currently in your SDS Budget Sheet, the CCS must complete a revised PCP and complete an updated SDS Budget Sheet and submit through LTSS for Regional review and approval.</t>
  </si>
  <si>
    <t>Timing</t>
  </si>
  <si>
    <t>By signing I acknowledge that this change does not jeopardize my health or safety:</t>
  </si>
  <si>
    <t xml:space="preserve">During the course of the year you may want/need to make adjustments to where the money is distributed in your budget.  </t>
  </si>
  <si>
    <t>Budget Modifications are necessary if you will be exceeding the annual amount in a line item or need to add money to a previously unfunded line item.  It is not necessary or desirable to do a budget modification each time expenditures will exceed the monthly amount as long as there is still money in the total annual amount for that line item.</t>
  </si>
  <si>
    <t>Self-Directed Services Participant/Legal Guardian Signature</t>
  </si>
  <si>
    <t>Self-Directed Servcies Participant/Legal Guardian Printed Name</t>
  </si>
  <si>
    <t>Date</t>
  </si>
  <si>
    <t>If you plan to pay for something new to your Person Centered Plan, your CCS must complete a revised PCP through LTSS and update your SDS Budget Sheet for submission to the Regional Office for review and approval prior to incurring that expense to ensure the FMS shows a balance in that line item against what they can pay.</t>
  </si>
  <si>
    <t>By signing below I acknowledge that I have reviewed the changes and agree changes do not affect health and safety:</t>
  </si>
  <si>
    <t>Form Details</t>
  </si>
  <si>
    <t>The total for the REDUCING box must equal the total for the INCREASING box.</t>
  </si>
  <si>
    <t>The FMS Code, Category and Line Item can be found in the approved budget section of the PCP/SDS Budget Sheet.</t>
  </si>
  <si>
    <t>Coordinator of Community Services Signature</t>
  </si>
  <si>
    <t>Coordinator of Community Services Printed Name</t>
  </si>
  <si>
    <t>Your Support Broker and Coordinator of Community Services must review and sign.  They are not approving but confirming that the change does not jeopardize your health and safety and are a second set of eyes to make sure we catch any "non-waiverable" items.</t>
  </si>
  <si>
    <t>By signing below I acknowledge that I have reviewed and approved the changes (Signature required for new &amp; non-waiverable services/items only):</t>
  </si>
  <si>
    <t>If no new service/items are being added, the Coordinator of Community Services is to send this form to the Fiscal Management Service (FMS). If a new service/item is being added, the CCS must complete a revised PCP through LTSS and update your SDS Budget Sheet for submission to the Regional Office for review and approval.</t>
  </si>
  <si>
    <t>Self-Direction Regional Coordinator Signature</t>
  </si>
  <si>
    <t>SD Regional Coordinator Printed Name</t>
  </si>
  <si>
    <t>The FMS is to include a copy of this modification in the next monthly budget statement.</t>
  </si>
  <si>
    <t>Coordinator Community Services:</t>
  </si>
  <si>
    <r>
      <rPr>
        <sz val="9"/>
        <color theme="1"/>
        <rFont val="Courier New"/>
      </rPr>
      <t xml:space="preserve">▪ </t>
    </r>
    <r>
      <rPr>
        <i/>
        <sz val="9"/>
        <color theme="1"/>
        <rFont val="Arial"/>
      </rPr>
      <t xml:space="preserve"> If there are no new services/items, send this form to the FMS listed above</t>
    </r>
  </si>
  <si>
    <r>
      <rPr>
        <sz val="9"/>
        <color theme="1"/>
        <rFont val="Courier New"/>
      </rPr>
      <t xml:space="preserve">▪ </t>
    </r>
    <r>
      <rPr>
        <i/>
        <sz val="9"/>
        <color theme="1"/>
        <rFont val="Arial"/>
      </rPr>
      <t xml:space="preserve"> If there are new services/items, send this form &amp; the Plan Modification form to the Regional Self-Direction Lead.</t>
    </r>
  </si>
  <si>
    <t>Self-Direction Regional Coordinator:</t>
  </si>
  <si>
    <r>
      <rPr>
        <i/>
        <sz val="9"/>
        <color theme="1"/>
        <rFont val="Courier New"/>
      </rPr>
      <t xml:space="preserve">▪ </t>
    </r>
    <r>
      <rPr>
        <i/>
        <sz val="9"/>
        <color theme="1"/>
        <rFont val="Arial"/>
      </rPr>
      <t>Please send the approved Budget Modification form to the FMS listed above.</t>
    </r>
  </si>
  <si>
    <t>Fiscal Management Service:</t>
  </si>
  <si>
    <r>
      <rPr>
        <i/>
        <sz val="9"/>
        <color theme="1"/>
        <rFont val="Courier"/>
      </rPr>
      <t xml:space="preserve">▪ </t>
    </r>
    <r>
      <rPr>
        <i/>
        <sz val="9"/>
        <color theme="1"/>
        <rFont val="Arial"/>
      </rPr>
      <t>Include a copy of this modification when disseminating the next monthly budget statement</t>
    </r>
  </si>
  <si>
    <t>Instructions for Completing the Budget Modification Form for Waiverable/Non-Waiverable Services</t>
  </si>
  <si>
    <t>DEADLINE FOR SUBMISSION OF BUDGET MOD FORM TO THE REGIONAL OFFICE IS: MARCH 31ST OF EACH YEAR</t>
  </si>
  <si>
    <t>You may move dollars in your approved SDIP&amp;B from an existing service/item in your SDIP&amp;B to another existing service/item in your SDIP&amp;B by notifying the FMS but without need for regional approval as long as:</t>
  </si>
  <si>
    <t>If you wish to move funds from an existing service/item into a new service/item not currently in your SDIP&amp;B, in addition to filling out the Budget Modification sheet, you will have to attach a Plan Modification with justification for the new service/item.  A Plan Modification must be approved by the Regional Self-direction Coordinator.</t>
  </si>
  <si>
    <t>If you plan to pay for something new to your Individual Plan, you will need to get approval for the budget modification with plan modification prior to incurring that expense to ensure the FMS shows a balance in that line item against which they can pay.</t>
  </si>
  <si>
    <t>Waiverable vs Non-Waiverable</t>
  </si>
  <si>
    <t>To make a budget change that includes non-waiverable items you must complete and submit the Budget Modification form to the Regional Self-Direction Coordinator for approval.</t>
  </si>
  <si>
    <t>Generally "non-waiverable" items include rent, clothing, utilities, food, TV/VCRs, vehicles, etc.  If there is ANY questions about whether the item is "waiverable" or not you MUST contact the Regional Self-direction Coordinator.</t>
  </si>
  <si>
    <t>The FMS Code, Category and Line Item can be found in the approved budget section of the SDIP&amp;B.</t>
  </si>
  <si>
    <t>If no new service/items are being added, the Coordinator of Community Services is to send this form to the Fiscal Management Service (FMS). If a new service/item is being added, the Coordinator of Community Services  is to send this form, along with a Plan Amendment form, to the Regional Self-direction Coordinator for approval.</t>
  </si>
  <si>
    <t>Family Supports</t>
  </si>
  <si>
    <t>Annual PCP</t>
  </si>
  <si>
    <t>Community Supports</t>
  </si>
  <si>
    <t>Revised PCP</t>
  </si>
  <si>
    <t>Community Pathways</t>
  </si>
  <si>
    <t>Initial PCP</t>
  </si>
  <si>
    <t>Medsource Community Services</t>
  </si>
  <si>
    <t>The Arc of the Central Chesapeake Region</t>
  </si>
  <si>
    <r>
      <rPr>
        <b/>
        <sz val="10"/>
        <color rgb="FF000000"/>
        <rFont val="Calibri"/>
      </rPr>
      <t xml:space="preserve">Notes                                                                        </t>
    </r>
    <r>
      <rPr>
        <sz val="10"/>
        <color rgb="FF000000"/>
        <rFont val="Calibri"/>
      </rPr>
      <t>The SDS Budget Sheet must not exceed the Approved DDA Budget Allocation. The box will turn red if you exceed your allocated budget.</t>
    </r>
  </si>
  <si>
    <t>Person-Centered Plan Status: Initial, Annual, Revised, or Financial Management and Counseling Services Provider Change</t>
  </si>
  <si>
    <t>Respite care services hourly and daily total hours may not exceed 720 hours within each Person-Centered Plan plan year.</t>
  </si>
  <si>
    <t>Add any benefits notes that may be helpful for the team or Financial Management and Counseling Service provider</t>
  </si>
  <si>
    <t xml:space="preserve">
 Tax is not calculated on contractor/vendor services.</t>
  </si>
  <si>
    <t xml:space="preserve">Respite Care Services hourly and daily total hours may not exceed 720 hours within each Person-Centered Plan plan year.
Note:  DDA Licensed Respite Provider services are based on a daily rate and equal 24 hours.
</t>
  </si>
  <si>
    <t>Individual and Family Directed Goods and Services - Other Goods and Services Total must be at or below $5,000 Budget Sheets that budget more than $5,000 in this section cannot be processed.</t>
  </si>
  <si>
    <t xml:space="preserve">Day-to-Day Administrative Supports must be requested and approved in the Person-Centered Plan.
</t>
  </si>
  <si>
    <t>Day-to-Day Adminstrative Supports</t>
  </si>
  <si>
    <t>Day-to-Day Administrative Supports - Staff</t>
  </si>
  <si>
    <t>Day-to-Day Administrative Supports - Vendor</t>
  </si>
  <si>
    <t>Monthly service fees should be listed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</si>
</sst>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00"/>
    <numFmt numFmtId="166" formatCode="#,##0.000"/>
    <numFmt numFmtId="167" formatCode="#,##0.0"/>
  </numFmts>
  <fonts count="51" x14ac:knownFonts="1">
    <font>
      <sz val="10"/>
      <color rgb="FF000000"/>
      <name val="Arial"/>
      <scheme val="minor"/>
    </font>
    <font>
      <i/>
      <sz val="8"/>
      <color theme="1"/>
      <name val="Arial"/>
    </font>
    <font>
      <sz val="10"/>
      <color theme="1"/>
      <name val="Arial"/>
    </font>
    <font>
      <sz val="12"/>
      <color rgb="FF000000"/>
      <name val="Times New Roman"/>
    </font>
    <font>
      <sz val="12"/>
      <color theme="1"/>
      <name val="Calibri"/>
    </font>
    <font>
      <i/>
      <sz val="12"/>
      <color theme="1"/>
      <name val="Calibri"/>
    </font>
    <font>
      <i/>
      <sz val="12"/>
      <color rgb="FF000000"/>
      <name val="Calibri"/>
    </font>
    <font>
      <i/>
      <sz val="8"/>
      <color rgb="FF595959"/>
      <name val="Arial"/>
    </font>
    <font>
      <b/>
      <sz val="11"/>
      <color theme="1"/>
      <name val="Arial"/>
    </font>
    <font>
      <sz val="10"/>
      <color rgb="FF000000"/>
      <name val="Arial"/>
    </font>
    <font>
      <sz val="11"/>
      <color rgb="FF000000"/>
      <name val="Arial"/>
    </font>
    <font>
      <i/>
      <sz val="9"/>
      <color theme="1"/>
      <name val="Arial"/>
    </font>
    <font>
      <i/>
      <sz val="10"/>
      <color rgb="FF000000"/>
      <name val="Arial"/>
    </font>
    <font>
      <b/>
      <sz val="10"/>
      <color theme="1"/>
      <name val="Arial"/>
    </font>
    <font>
      <sz val="10"/>
      <name val="Arial"/>
    </font>
    <font>
      <sz val="11"/>
      <color rgb="FF3F3F76"/>
      <name val="Calibri"/>
    </font>
    <font>
      <sz val="11"/>
      <color theme="1"/>
      <name val="Arial"/>
    </font>
    <font>
      <b/>
      <sz val="10"/>
      <color rgb="FF000000"/>
      <name val="Arial"/>
    </font>
    <font>
      <u/>
      <sz val="10"/>
      <color theme="1"/>
      <name val="Arial"/>
    </font>
    <font>
      <b/>
      <i/>
      <sz val="9"/>
      <color theme="1"/>
      <name val="Arial"/>
    </font>
    <font>
      <b/>
      <sz val="10"/>
      <color rgb="FFFFFFFF"/>
      <name val="Arial"/>
    </font>
    <font>
      <b/>
      <sz val="10"/>
      <color rgb="FF000000"/>
      <name val="Calibri"/>
    </font>
    <font>
      <sz val="10"/>
      <color rgb="FF000000"/>
      <name val="Calibri"/>
    </font>
    <font>
      <b/>
      <sz val="12"/>
      <color theme="1"/>
      <name val="Arial"/>
    </font>
    <font>
      <sz val="10"/>
      <color rgb="FFFF0000"/>
      <name val="Arial"/>
    </font>
    <font>
      <sz val="9"/>
      <color theme="1"/>
      <name val="Arial"/>
    </font>
    <font>
      <sz val="10"/>
      <color theme="1"/>
      <name val="Calibri"/>
    </font>
    <font>
      <i/>
      <sz val="11"/>
      <color theme="1"/>
      <name val="Arial"/>
    </font>
    <font>
      <sz val="10"/>
      <color rgb="FFA5A5A5"/>
      <name val="Arial"/>
    </font>
    <font>
      <i/>
      <sz val="10"/>
      <color theme="1"/>
      <name val="Arial"/>
    </font>
    <font>
      <sz val="8"/>
      <color theme="1"/>
      <name val="Arial"/>
    </font>
    <font>
      <b/>
      <u/>
      <sz val="11"/>
      <color theme="1"/>
      <name val="Arial"/>
    </font>
    <font>
      <b/>
      <u/>
      <sz val="12"/>
      <color theme="1"/>
      <name val="Arial"/>
    </font>
    <font>
      <b/>
      <u/>
      <sz val="10"/>
      <color theme="1"/>
      <name val="Arial"/>
    </font>
    <font>
      <b/>
      <sz val="9"/>
      <color theme="1"/>
      <name val="Arial"/>
    </font>
    <font>
      <b/>
      <u/>
      <sz val="10"/>
      <color theme="1"/>
      <name val="Arial"/>
    </font>
    <font>
      <b/>
      <i/>
      <sz val="11"/>
      <color theme="1"/>
      <name val="Arial"/>
    </font>
    <font>
      <b/>
      <u/>
      <sz val="9"/>
      <color theme="1"/>
      <name val="Arial"/>
    </font>
    <font>
      <sz val="9"/>
      <color theme="1"/>
      <name val="Courier New"/>
    </font>
    <font>
      <b/>
      <sz val="9"/>
      <color rgb="FFFF0000"/>
      <name val="Arial"/>
    </font>
    <font>
      <b/>
      <u/>
      <sz val="10"/>
      <color theme="1"/>
      <name val="Arial"/>
    </font>
    <font>
      <sz val="10"/>
      <color theme="1"/>
      <name val="Arial"/>
      <scheme val="minor"/>
    </font>
    <font>
      <i/>
      <sz val="9"/>
      <color theme="1"/>
      <name val="Courier New"/>
    </font>
    <font>
      <i/>
      <sz val="9"/>
      <color theme="1"/>
      <name val="Courier"/>
    </font>
    <font>
      <sz val="10"/>
      <color theme="1"/>
      <name val="Arial"/>
      <family val="2"/>
    </font>
    <font>
      <sz val="10"/>
      <name val="Arial"/>
      <family val="2"/>
    </font>
    <font>
      <sz val="10"/>
      <color rgb="FF000000"/>
      <name val="Calibri"/>
      <family val="2"/>
    </font>
    <font>
      <b/>
      <sz val="11"/>
      <color theme="1"/>
      <name val="Arial"/>
      <family val="2"/>
    </font>
    <font>
      <i/>
      <sz val="11"/>
      <color theme="1"/>
      <name val="Arial"/>
      <family val="2"/>
    </font>
    <font>
      <b/>
      <sz val="8"/>
      <color rgb="FF000000"/>
      <name val="Calibri"/>
      <family val="2"/>
    </font>
    <font>
      <b/>
      <sz val="10"/>
      <color theme="1"/>
      <name val="Arial"/>
      <family val="2"/>
    </font>
  </fonts>
  <fills count="14">
    <fill>
      <patternFill patternType="none"/>
    </fill>
    <fill>
      <patternFill patternType="gray125"/>
    </fill>
    <fill>
      <patternFill patternType="solid">
        <fgColor rgb="FFFFFFCC"/>
        <bgColor rgb="FFFFFFCC"/>
      </patternFill>
    </fill>
    <fill>
      <patternFill patternType="solid">
        <fgColor rgb="FFFFFFE1"/>
        <bgColor rgb="FFFFFFE1"/>
      </patternFill>
    </fill>
    <fill>
      <patternFill patternType="solid">
        <fgColor rgb="FFFFFFE5"/>
        <bgColor rgb="FFFFFFE5"/>
      </patternFill>
    </fill>
    <fill>
      <patternFill patternType="solid">
        <fgColor rgb="FFFFFFFF"/>
        <bgColor rgb="FFFFFFFF"/>
      </patternFill>
    </fill>
    <fill>
      <patternFill patternType="solid">
        <fgColor rgb="FFD8D8D8"/>
        <bgColor rgb="FFD8D8D8"/>
      </patternFill>
    </fill>
    <fill>
      <patternFill patternType="solid">
        <fgColor rgb="FF4F6128"/>
        <bgColor rgb="FF4F6128"/>
      </patternFill>
    </fill>
    <fill>
      <patternFill patternType="solid">
        <fgColor theme="0"/>
        <bgColor theme="0"/>
      </patternFill>
    </fill>
    <fill>
      <patternFill patternType="solid">
        <fgColor rgb="FFA5A5A5"/>
        <bgColor rgb="FFA5A5A5"/>
      </patternFill>
    </fill>
    <fill>
      <patternFill patternType="solid">
        <fgColor rgb="FFD9D9D9"/>
        <bgColor rgb="FFD9D9D9"/>
      </patternFill>
    </fill>
    <fill>
      <patternFill patternType="solid">
        <fgColor rgb="FFCCCCCC"/>
        <bgColor rgb="FFCCCCCC"/>
      </patternFill>
    </fill>
    <fill>
      <patternFill patternType="solid">
        <fgColor theme="2" tint="-0.14999847407452621"/>
        <bgColor indexed="64"/>
      </patternFill>
    </fill>
    <fill>
      <patternFill patternType="solid">
        <fgColor theme="2" tint="-0.14999847407452621"/>
        <bgColor rgb="FFFFFFCC"/>
      </patternFill>
    </fill>
  </fills>
  <borders count="15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top/>
      <bottom/>
      <diagonal/>
    </border>
    <border>
      <left style="thin">
        <color rgb="FF000000"/>
      </left>
      <right/>
      <top/>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top/>
      <bottom/>
      <diagonal/>
    </border>
    <border>
      <left/>
      <right/>
      <top/>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right/>
      <top/>
      <bottom/>
      <diagonal/>
    </border>
    <border>
      <left/>
      <right/>
      <top style="thin">
        <color rgb="FF000000"/>
      </top>
      <bottom style="thin">
        <color rgb="FF000000"/>
      </bottom>
      <diagonal/>
    </border>
    <border>
      <left/>
      <right style="thin">
        <color rgb="FF000000"/>
      </right>
      <top/>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style="medium">
        <color rgb="FF000000"/>
      </right>
      <top/>
      <bottom/>
      <diagonal/>
    </border>
    <border>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right/>
      <top/>
      <bottom/>
      <diagonal/>
    </border>
    <border>
      <left style="thin">
        <color rgb="FF000000"/>
      </left>
      <right style="medium">
        <color rgb="FF000000"/>
      </right>
      <top/>
      <bottom/>
      <diagonal/>
    </border>
    <border>
      <left/>
      <right/>
      <top/>
      <bottom/>
      <diagonal/>
    </border>
    <border>
      <left/>
      <right/>
      <top/>
      <bottom/>
      <diagonal/>
    </border>
    <border>
      <left/>
      <right/>
      <top/>
      <bottom/>
      <diagonal/>
    </border>
    <border>
      <left style="thin">
        <color rgb="FF000000"/>
      </left>
      <right style="medium">
        <color rgb="FF000000"/>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style="medium">
        <color rgb="FF000000"/>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diagonal/>
    </border>
    <border>
      <left/>
      <right style="thin">
        <color rgb="FF000000"/>
      </right>
      <top/>
      <bottom/>
      <diagonal/>
    </border>
    <border>
      <left style="thin">
        <color rgb="FF000000"/>
      </left>
      <right/>
      <top style="medium">
        <color rgb="FF000000"/>
      </top>
      <bottom style="thin">
        <color rgb="FF000000"/>
      </bottom>
      <diagonal/>
    </border>
    <border>
      <left/>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bottom/>
      <diagonal/>
    </border>
    <border>
      <left style="thin">
        <color rgb="FF000000"/>
      </left>
      <right/>
      <top/>
      <bottom style="medium">
        <color rgb="FF000000"/>
      </bottom>
      <diagonal/>
    </border>
    <border>
      <left/>
      <right style="medium">
        <color rgb="FF000000"/>
      </right>
      <top/>
      <bottom style="medium">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thin">
        <color rgb="FF000000"/>
      </top>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right style="thin">
        <color rgb="FF000000"/>
      </right>
      <top style="medium">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top style="thin">
        <color rgb="FF000000"/>
      </top>
      <bottom/>
      <diagonal/>
    </border>
    <border>
      <left/>
      <right/>
      <top style="thin">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rgb="FF000000"/>
      </right>
      <top style="thin">
        <color rgb="FF000000"/>
      </top>
      <bottom/>
      <diagonal/>
    </border>
    <border>
      <left/>
      <right/>
      <top/>
      <bottom/>
      <diagonal/>
    </border>
    <border>
      <left/>
      <right/>
      <top/>
      <bottom/>
      <diagonal/>
    </border>
    <border>
      <left style="medium">
        <color rgb="FF000000"/>
      </left>
      <right/>
      <top style="thin">
        <color rgb="FF000000"/>
      </top>
      <bottom style="thin">
        <color rgb="FF000000"/>
      </bottom>
      <diagonal/>
    </border>
    <border>
      <left/>
      <right style="medium">
        <color rgb="FF000000"/>
      </right>
      <top style="medium">
        <color rgb="FF000000"/>
      </top>
      <bottom/>
      <diagonal/>
    </border>
    <border>
      <left style="thin">
        <color rgb="FF000000"/>
      </left>
      <right/>
      <top/>
      <bottom/>
      <diagonal/>
    </border>
    <border>
      <left/>
      <right/>
      <top/>
      <bottom/>
      <diagonal/>
    </border>
    <border>
      <left style="thin">
        <color rgb="FF000000"/>
      </left>
      <right style="medium">
        <color rgb="FF000000"/>
      </right>
      <top style="thin">
        <color rgb="FF000000"/>
      </top>
      <bottom/>
      <diagonal/>
    </border>
    <border>
      <left/>
      <right/>
      <top/>
      <bottom style="thin">
        <color rgb="FF000000"/>
      </bottom>
      <diagonal/>
    </border>
    <border>
      <left/>
      <right/>
      <top/>
      <bottom/>
      <diagonal/>
    </border>
    <border>
      <left/>
      <right/>
      <top style="thin">
        <color rgb="FF000000"/>
      </top>
      <bottom style="medium">
        <color rgb="FF000000"/>
      </bottom>
      <diagonal/>
    </border>
    <border>
      <left/>
      <right/>
      <top style="thin">
        <color rgb="FF000000"/>
      </top>
      <bottom/>
      <diagonal/>
    </border>
    <border>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bottom/>
      <diagonal/>
    </border>
    <border>
      <left/>
      <right style="thin">
        <color rgb="FFB2B2B2"/>
      </right>
      <top/>
      <bottom/>
      <diagonal/>
    </border>
    <border>
      <left style="medium">
        <color rgb="FF4F6128"/>
      </left>
      <right/>
      <top style="medium">
        <color rgb="FF4F6128"/>
      </top>
      <bottom/>
      <diagonal/>
    </border>
    <border>
      <left/>
      <right/>
      <top style="medium">
        <color rgb="FF4F6128"/>
      </top>
      <bottom/>
      <diagonal/>
    </border>
    <border>
      <left/>
      <right style="medium">
        <color rgb="FF4F6128"/>
      </right>
      <top style="medium">
        <color rgb="FF4F6128"/>
      </top>
      <bottom/>
      <diagonal/>
    </border>
    <border>
      <left style="medium">
        <color rgb="FF4F6128"/>
      </left>
      <right/>
      <top/>
      <bottom style="thin">
        <color rgb="FF000000"/>
      </bottom>
      <diagonal/>
    </border>
    <border>
      <left/>
      <right style="medium">
        <color rgb="FF4F6128"/>
      </right>
      <top/>
      <bottom style="thin">
        <color rgb="FF000000"/>
      </bottom>
      <diagonal/>
    </border>
    <border>
      <left style="medium">
        <color rgb="FF4F6128"/>
      </left>
      <right/>
      <top/>
      <bottom style="thin">
        <color rgb="FF000000"/>
      </bottom>
      <diagonal/>
    </border>
    <border>
      <left style="medium">
        <color rgb="FF4F6128"/>
      </left>
      <right/>
      <top/>
      <bottom style="thin">
        <color rgb="FF000000"/>
      </bottom>
      <diagonal/>
    </border>
    <border>
      <left/>
      <right style="medium">
        <color rgb="FF4F6128"/>
      </right>
      <top/>
      <bottom style="thin">
        <color rgb="FF000000"/>
      </bottom>
      <diagonal/>
    </border>
    <border>
      <left style="medium">
        <color rgb="FF4F6128"/>
      </left>
      <right/>
      <top style="thin">
        <color rgb="FF000000"/>
      </top>
      <bottom style="thin">
        <color rgb="FF000000"/>
      </bottom>
      <diagonal/>
    </border>
    <border>
      <left style="medium">
        <color rgb="FF4F6128"/>
      </left>
      <right/>
      <top style="thin">
        <color rgb="FF000000"/>
      </top>
      <bottom style="medium">
        <color rgb="FF4F6128"/>
      </bottom>
      <diagonal/>
    </border>
    <border>
      <left/>
      <right/>
      <top style="thin">
        <color rgb="FF000000"/>
      </top>
      <bottom style="medium">
        <color rgb="FF4F6128"/>
      </bottom>
      <diagonal/>
    </border>
    <border>
      <left/>
      <right/>
      <top/>
      <bottom style="medium">
        <color rgb="FF4F6128"/>
      </bottom>
      <diagonal/>
    </border>
    <border>
      <left/>
      <right style="medium">
        <color rgb="FF4F6128"/>
      </right>
      <top/>
      <bottom style="medium">
        <color rgb="FF4F6128"/>
      </bottom>
      <diagonal/>
    </border>
    <border>
      <left style="medium">
        <color rgb="FF4F6128"/>
      </left>
      <right/>
      <top/>
      <bottom style="medium">
        <color rgb="FF4F6128"/>
      </bottom>
      <diagonal/>
    </border>
    <border>
      <left/>
      <right/>
      <top style="medium">
        <color rgb="FF4F6128"/>
      </top>
      <bottom/>
      <diagonal/>
    </border>
    <border>
      <left style="medium">
        <color rgb="FF4F6128"/>
      </left>
      <right style="medium">
        <color rgb="FF4F6128"/>
      </right>
      <top/>
      <bottom style="medium">
        <color rgb="FF4F6128"/>
      </bottom>
      <diagonal/>
    </border>
    <border>
      <left style="medium">
        <color rgb="FF4F6128"/>
      </left>
      <right style="medium">
        <color rgb="FF4F6128"/>
      </right>
      <top style="medium">
        <color rgb="FF4F6128"/>
      </top>
      <bottom style="medium">
        <color rgb="FF4F6128"/>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72">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left" vertical="top" wrapText="1"/>
    </xf>
    <xf numFmtId="4" fontId="2" fillId="0" borderId="0" xfId="0" applyNumberFormat="1" applyFont="1"/>
    <xf numFmtId="164" fontId="5"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7" fillId="0" borderId="0" xfId="0" applyNumberFormat="1" applyFont="1" applyAlignment="1">
      <alignment horizont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horizontal="center" vertical="top" wrapText="1"/>
    </xf>
    <xf numFmtId="0" fontId="11" fillId="0" borderId="0" xfId="0" applyFont="1" applyAlignment="1">
      <alignment horizontal="center" vertical="top"/>
    </xf>
    <xf numFmtId="0" fontId="12" fillId="0" borderId="0" xfId="0" applyFont="1"/>
    <xf numFmtId="0" fontId="7" fillId="0" borderId="0" xfId="0" applyFont="1" applyAlignment="1">
      <alignment horizontal="center" vertical="center"/>
    </xf>
    <xf numFmtId="0" fontId="2" fillId="0" borderId="0" xfId="0" applyFont="1"/>
    <xf numFmtId="0" fontId="2" fillId="0" borderId="0" xfId="0" applyFont="1" applyAlignment="1">
      <alignment vertical="center"/>
    </xf>
    <xf numFmtId="0" fontId="13" fillId="0" borderId="0" xfId="0" applyFont="1" applyAlignment="1">
      <alignment vertical="center"/>
    </xf>
    <xf numFmtId="0" fontId="8" fillId="0" borderId="0" xfId="0" applyFont="1" applyAlignment="1">
      <alignment horizontal="center" vertical="top"/>
    </xf>
    <xf numFmtId="0" fontId="8" fillId="0" borderId="0" xfId="0" applyFont="1" applyAlignment="1">
      <alignment horizontal="center"/>
    </xf>
    <xf numFmtId="0" fontId="7" fillId="0" borderId="0" xfId="0" applyFont="1" applyAlignment="1">
      <alignment vertical="top"/>
    </xf>
    <xf numFmtId="0" fontId="2" fillId="0" borderId="0" xfId="0" applyFont="1" applyAlignment="1">
      <alignment vertical="top"/>
    </xf>
    <xf numFmtId="164" fontId="8" fillId="0" borderId="0" xfId="0" applyNumberFormat="1" applyFont="1" applyAlignment="1">
      <alignment vertical="top"/>
    </xf>
    <xf numFmtId="164" fontId="8" fillId="0" borderId="0" xfId="0" applyNumberFormat="1" applyFont="1" applyAlignment="1">
      <alignment horizontal="right" vertical="top"/>
    </xf>
    <xf numFmtId="0" fontId="8" fillId="0" borderId="0" xfId="0" applyFont="1"/>
    <xf numFmtId="0" fontId="8" fillId="0" borderId="0" xfId="0" applyFont="1" applyAlignment="1">
      <alignment horizontal="left"/>
    </xf>
    <xf numFmtId="0" fontId="13" fillId="0" borderId="0" xfId="0" applyFont="1" applyAlignment="1">
      <alignment horizontal="left"/>
    </xf>
    <xf numFmtId="0" fontId="13" fillId="0" borderId="0" xfId="0" applyFont="1" applyAlignment="1">
      <alignment horizontal="right"/>
    </xf>
    <xf numFmtId="0" fontId="17" fillId="0" borderId="0" xfId="0" applyFont="1"/>
    <xf numFmtId="2" fontId="13" fillId="5" borderId="6" xfId="0" applyNumberFormat="1" applyFont="1" applyFill="1" applyBorder="1" applyAlignment="1">
      <alignment horizontal="center"/>
    </xf>
    <xf numFmtId="165" fontId="13" fillId="5" borderId="6" xfId="0" applyNumberFormat="1" applyFont="1" applyFill="1" applyBorder="1" applyAlignment="1">
      <alignment horizontal="center"/>
    </xf>
    <xf numFmtId="0" fontId="13" fillId="0" borderId="0" xfId="0" applyFont="1" applyAlignment="1">
      <alignment horizontal="center"/>
    </xf>
    <xf numFmtId="0" fontId="13" fillId="0" borderId="0" xfId="0" applyFont="1"/>
    <xf numFmtId="0" fontId="18" fillId="0" borderId="0" xfId="0" applyFont="1"/>
    <xf numFmtId="4" fontId="13" fillId="0" borderId="0" xfId="0" applyNumberFormat="1" applyFont="1"/>
    <xf numFmtId="164" fontId="13" fillId="0" borderId="0" xfId="0" applyNumberFormat="1" applyFont="1"/>
    <xf numFmtId="164" fontId="2" fillId="0" borderId="0" xfId="0" applyNumberFormat="1" applyFont="1" applyAlignment="1">
      <alignment horizontal="right"/>
    </xf>
    <xf numFmtId="0" fontId="19" fillId="0" borderId="7" xfId="0" applyFont="1" applyBorder="1"/>
    <xf numFmtId="0" fontId="9" fillId="0" borderId="0" xfId="0" applyFont="1"/>
    <xf numFmtId="0" fontId="2" fillId="0" borderId="14" xfId="0" applyFont="1" applyBorder="1"/>
    <xf numFmtId="164" fontId="2" fillId="0" borderId="0" xfId="0" applyNumberFormat="1" applyFont="1"/>
    <xf numFmtId="0" fontId="2" fillId="0" borderId="0" xfId="0" applyFont="1" applyAlignment="1">
      <alignment horizontal="center" vertical="center"/>
    </xf>
    <xf numFmtId="0" fontId="21" fillId="0" borderId="0" xfId="0" applyFont="1" applyAlignment="1">
      <alignment horizontal="left" vertical="center" readingOrder="1"/>
    </xf>
    <xf numFmtId="0" fontId="2" fillId="8" borderId="18" xfId="0" applyFont="1" applyFill="1" applyBorder="1" applyAlignment="1">
      <alignment horizontal="center"/>
    </xf>
    <xf numFmtId="4" fontId="2" fillId="6" borderId="2" xfId="0" applyNumberFormat="1"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2" fillId="8" borderId="18" xfId="0" applyFont="1" applyFill="1" applyBorder="1" applyAlignment="1">
      <alignment horizontal="center" vertical="center"/>
    </xf>
    <xf numFmtId="164" fontId="2" fillId="8" borderId="1" xfId="0" applyNumberFormat="1" applyFont="1" applyFill="1" applyBorder="1" applyAlignment="1">
      <alignment horizontal="right" wrapText="1"/>
    </xf>
    <xf numFmtId="0" fontId="2" fillId="9" borderId="18" xfId="0" applyFont="1" applyFill="1" applyBorder="1"/>
    <xf numFmtId="4" fontId="24" fillId="9" borderId="18" xfId="0" applyNumberFormat="1" applyFont="1" applyFill="1" applyBorder="1" applyAlignment="1">
      <alignment horizontal="center" vertical="center" wrapText="1"/>
    </xf>
    <xf numFmtId="164" fontId="2" fillId="6" borderId="33" xfId="0" applyNumberFormat="1" applyFont="1" applyFill="1" applyBorder="1" applyAlignment="1">
      <alignment horizontal="center" vertical="center" wrapText="1"/>
    </xf>
    <xf numFmtId="0" fontId="2" fillId="6" borderId="1" xfId="0" applyFont="1" applyFill="1" applyBorder="1"/>
    <xf numFmtId="0" fontId="2" fillId="6" borderId="2" xfId="0" applyFont="1" applyFill="1" applyBorder="1"/>
    <xf numFmtId="0" fontId="9" fillId="9" borderId="18" xfId="0" applyFont="1" applyFill="1" applyBorder="1"/>
    <xf numFmtId="164" fontId="2" fillId="6" borderId="1" xfId="0" applyNumberFormat="1" applyFont="1" applyFill="1" applyBorder="1" applyAlignment="1">
      <alignment horizontal="right"/>
    </xf>
    <xf numFmtId="164" fontId="2" fillId="0" borderId="21" xfId="0" applyNumberFormat="1" applyFont="1" applyBorder="1" applyAlignment="1">
      <alignment horizontal="right"/>
    </xf>
    <xf numFmtId="0" fontId="2" fillId="6" borderId="2" xfId="0" applyFont="1" applyFill="1" applyBorder="1" applyAlignment="1">
      <alignment horizontal="center" vertical="center" wrapText="1"/>
    </xf>
    <xf numFmtId="0" fontId="2" fillId="6" borderId="37" xfId="0" applyFont="1" applyFill="1" applyBorder="1" applyAlignment="1">
      <alignment horizontal="center" vertical="center" wrapText="1"/>
    </xf>
    <xf numFmtId="164" fontId="2" fillId="0" borderId="2" xfId="0" applyNumberFormat="1" applyFont="1" applyBorder="1"/>
    <xf numFmtId="0" fontId="2" fillId="6" borderId="41" xfId="0" applyFont="1" applyFill="1" applyBorder="1"/>
    <xf numFmtId="0" fontId="2" fillId="0" borderId="21" xfId="0" applyFont="1" applyBorder="1" applyAlignment="1">
      <alignment horizontal="left"/>
    </xf>
    <xf numFmtId="0" fontId="2" fillId="0" borderId="23" xfId="0" applyFont="1" applyBorder="1" applyAlignment="1">
      <alignment horizontal="left"/>
    </xf>
    <xf numFmtId="0" fontId="2" fillId="6" borderId="18" xfId="0" applyFont="1" applyFill="1" applyBorder="1" applyAlignment="1">
      <alignment horizontal="center" vertical="center"/>
    </xf>
    <xf numFmtId="0" fontId="2" fillId="6" borderId="35" xfId="0" applyFont="1" applyFill="1" applyBorder="1" applyAlignment="1">
      <alignment horizontal="center" vertical="center"/>
    </xf>
    <xf numFmtId="0" fontId="11" fillId="9" borderId="33" xfId="0" applyFont="1" applyFill="1" applyBorder="1" applyAlignment="1">
      <alignment horizontal="center" vertical="top" wrapText="1"/>
    </xf>
    <xf numFmtId="0" fontId="11" fillId="9" borderId="18" xfId="0" applyFont="1" applyFill="1" applyBorder="1" applyAlignment="1">
      <alignment horizontal="center" vertical="top" wrapText="1"/>
    </xf>
    <xf numFmtId="0" fontId="11" fillId="9" borderId="42" xfId="0" applyFont="1" applyFill="1" applyBorder="1" applyAlignment="1">
      <alignment horizontal="center" vertical="top" wrapText="1"/>
    </xf>
    <xf numFmtId="164" fontId="2" fillId="6" borderId="43" xfId="0" applyNumberFormat="1" applyFont="1" applyFill="1" applyBorder="1"/>
    <xf numFmtId="164" fontId="2" fillId="0" borderId="45" xfId="0" applyNumberFormat="1" applyFont="1" applyBorder="1"/>
    <xf numFmtId="0" fontId="2" fillId="6" borderId="2" xfId="0" applyFont="1" applyFill="1" applyBorder="1" applyAlignment="1">
      <alignment horizontal="center"/>
    </xf>
    <xf numFmtId="4" fontId="25" fillId="6" borderId="2" xfId="0" applyNumberFormat="1" applyFont="1" applyFill="1" applyBorder="1"/>
    <xf numFmtId="4" fontId="2" fillId="6" borderId="2" xfId="0" applyNumberFormat="1" applyFont="1" applyFill="1" applyBorder="1"/>
    <xf numFmtId="164" fontId="2" fillId="6" borderId="2" xfId="0" applyNumberFormat="1" applyFont="1" applyFill="1" applyBorder="1"/>
    <xf numFmtId="164" fontId="2" fillId="0" borderId="46" xfId="0" applyNumberFormat="1" applyFont="1" applyBorder="1"/>
    <xf numFmtId="0" fontId="26" fillId="0" borderId="0" xfId="0" applyFont="1"/>
    <xf numFmtId="4" fontId="2" fillId="6" borderId="42" xfId="0" applyNumberFormat="1" applyFont="1" applyFill="1" applyBorder="1" applyAlignment="1">
      <alignment horizontal="center" vertical="center" wrapText="1"/>
    </xf>
    <xf numFmtId="4" fontId="2" fillId="6" borderId="37" xfId="0" applyNumberFormat="1" applyFont="1" applyFill="1" applyBorder="1" applyAlignment="1">
      <alignment horizontal="center" vertical="center" wrapText="1"/>
    </xf>
    <xf numFmtId="0" fontId="26" fillId="9" borderId="37" xfId="0" applyFont="1" applyFill="1" applyBorder="1"/>
    <xf numFmtId="0" fontId="26" fillId="9" borderId="38" xfId="0" applyFont="1" applyFill="1" applyBorder="1"/>
    <xf numFmtId="0" fontId="26" fillId="9" borderId="47" xfId="0" applyFont="1" applyFill="1" applyBorder="1"/>
    <xf numFmtId="164" fontId="26" fillId="6" borderId="48" xfId="0" applyNumberFormat="1" applyFont="1" applyFill="1" applyBorder="1"/>
    <xf numFmtId="0" fontId="26" fillId="8" borderId="18" xfId="0" applyFont="1" applyFill="1" applyBorder="1"/>
    <xf numFmtId="0" fontId="26" fillId="9" borderId="18" xfId="0" applyFont="1" applyFill="1" applyBorder="1"/>
    <xf numFmtId="164" fontId="2" fillId="0" borderId="48" xfId="0" applyNumberFormat="1" applyFont="1" applyBorder="1" applyAlignment="1">
      <alignment horizontal="right"/>
    </xf>
    <xf numFmtId="164" fontId="2" fillId="6" borderId="48" xfId="0" applyNumberFormat="1" applyFont="1" applyFill="1" applyBorder="1" applyAlignment="1">
      <alignment horizontal="right"/>
    </xf>
    <xf numFmtId="9" fontId="26" fillId="9" borderId="18" xfId="0" applyNumberFormat="1" applyFont="1" applyFill="1" applyBorder="1"/>
    <xf numFmtId="0" fontId="2" fillId="6" borderId="44" xfId="0" applyFont="1" applyFill="1" applyBorder="1" applyAlignment="1">
      <alignment horizontal="center" vertical="center" wrapText="1"/>
    </xf>
    <xf numFmtId="0" fontId="26" fillId="9" borderId="51" xfId="0" applyFont="1" applyFill="1" applyBorder="1"/>
    <xf numFmtId="164" fontId="2" fillId="0" borderId="52" xfId="0" applyNumberFormat="1" applyFont="1" applyBorder="1" applyAlignment="1">
      <alignment horizontal="right"/>
    </xf>
    <xf numFmtId="0" fontId="2" fillId="6" borderId="55" xfId="0" applyFont="1" applyFill="1" applyBorder="1" applyAlignment="1">
      <alignment horizontal="center" vertical="center" wrapText="1"/>
    </xf>
    <xf numFmtId="4" fontId="2" fillId="6" borderId="55" xfId="0" applyNumberFormat="1" applyFont="1" applyFill="1" applyBorder="1" applyAlignment="1">
      <alignment horizontal="center" vertical="center" wrapText="1"/>
    </xf>
    <xf numFmtId="164" fontId="2" fillId="6" borderId="58" xfId="0" applyNumberFormat="1" applyFont="1" applyFill="1" applyBorder="1" applyAlignment="1">
      <alignment horizontal="center" vertical="center" wrapText="1"/>
    </xf>
    <xf numFmtId="164" fontId="2" fillId="0" borderId="60" xfId="0" applyNumberFormat="1" applyFont="1" applyBorder="1"/>
    <xf numFmtId="0" fontId="2" fillId="9" borderId="38" xfId="0" applyFont="1" applyFill="1" applyBorder="1"/>
    <xf numFmtId="0" fontId="2" fillId="6" borderId="48" xfId="0" applyFont="1" applyFill="1" applyBorder="1"/>
    <xf numFmtId="0" fontId="2" fillId="9" borderId="18" xfId="0" applyFont="1" applyFill="1" applyBorder="1" applyAlignment="1">
      <alignment horizontal="center"/>
    </xf>
    <xf numFmtId="4" fontId="28" fillId="9" borderId="18" xfId="0" applyNumberFormat="1" applyFont="1" applyFill="1" applyBorder="1" applyAlignment="1">
      <alignment horizontal="center" vertical="center" wrapText="1"/>
    </xf>
    <xf numFmtId="0" fontId="2" fillId="6" borderId="38" xfId="0" applyFont="1" applyFill="1" applyBorder="1" applyAlignment="1">
      <alignment horizontal="center" vertical="center"/>
    </xf>
    <xf numFmtId="0" fontId="2" fillId="6" borderId="2" xfId="0" applyFont="1" applyFill="1" applyBorder="1" applyAlignment="1">
      <alignment horizontal="center" vertical="center"/>
    </xf>
    <xf numFmtId="0" fontId="11" fillId="9" borderId="37" xfId="0" applyFont="1" applyFill="1" applyBorder="1" applyAlignment="1">
      <alignment horizontal="center" vertical="top" wrapText="1"/>
    </xf>
    <xf numFmtId="0" fontId="11" fillId="9" borderId="38" xfId="0" applyFont="1" applyFill="1" applyBorder="1" applyAlignment="1">
      <alignment horizontal="center" vertical="top" wrapText="1"/>
    </xf>
    <xf numFmtId="0" fontId="11" fillId="9" borderId="47" xfId="0" applyFont="1" applyFill="1" applyBorder="1" applyAlignment="1">
      <alignment horizontal="center" vertical="top" wrapText="1"/>
    </xf>
    <xf numFmtId="0" fontId="2" fillId="6" borderId="2" xfId="0" applyFont="1" applyFill="1" applyBorder="1" applyAlignment="1">
      <alignment vertical="center"/>
    </xf>
    <xf numFmtId="4" fontId="2" fillId="6" borderId="33" xfId="0" applyNumberFormat="1" applyFont="1" applyFill="1" applyBorder="1" applyAlignment="1">
      <alignment horizontal="center" vertical="center" wrapText="1"/>
    </xf>
    <xf numFmtId="0" fontId="2" fillId="6" borderId="35"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64" xfId="0" applyFont="1" applyFill="1" applyBorder="1"/>
    <xf numFmtId="4" fontId="2" fillId="6" borderId="35" xfId="0" applyNumberFormat="1" applyFont="1" applyFill="1" applyBorder="1" applyAlignment="1">
      <alignment horizontal="center" vertical="center" wrapText="1"/>
    </xf>
    <xf numFmtId="164" fontId="2" fillId="6" borderId="43" xfId="0" applyNumberFormat="1" applyFont="1" applyFill="1" applyBorder="1" applyAlignment="1">
      <alignment horizontal="center" vertical="center" wrapText="1"/>
    </xf>
    <xf numFmtId="164" fontId="2" fillId="0" borderId="52" xfId="0" applyNumberFormat="1" applyFont="1" applyBorder="1"/>
    <xf numFmtId="164" fontId="2" fillId="6" borderId="72" xfId="0" applyNumberFormat="1" applyFont="1" applyFill="1" applyBorder="1" applyAlignment="1">
      <alignment horizontal="center" vertical="center" wrapText="1"/>
    </xf>
    <xf numFmtId="164" fontId="2" fillId="0" borderId="73" xfId="0" applyNumberFormat="1" applyFont="1" applyBorder="1"/>
    <xf numFmtId="4" fontId="2" fillId="6" borderId="1" xfId="0" applyNumberFormat="1" applyFont="1" applyFill="1" applyBorder="1" applyAlignment="1">
      <alignment horizontal="center" vertical="center" wrapText="1"/>
    </xf>
    <xf numFmtId="0" fontId="2" fillId="6" borderId="74" xfId="0" applyFont="1" applyFill="1" applyBorder="1" applyAlignment="1">
      <alignment horizontal="center"/>
    </xf>
    <xf numFmtId="164" fontId="2" fillId="0" borderId="75" xfId="0" applyNumberFormat="1" applyFont="1" applyBorder="1"/>
    <xf numFmtId="0" fontId="2" fillId="6" borderId="74" xfId="0" applyFont="1" applyFill="1" applyBorder="1"/>
    <xf numFmtId="164" fontId="2" fillId="6" borderId="76" xfId="0" applyNumberFormat="1" applyFont="1" applyFill="1" applyBorder="1"/>
    <xf numFmtId="4" fontId="2" fillId="6" borderId="1" xfId="0" applyNumberFormat="1" applyFont="1" applyFill="1" applyBorder="1"/>
    <xf numFmtId="164" fontId="2" fillId="6" borderId="44" xfId="0" applyNumberFormat="1" applyFont="1" applyFill="1" applyBorder="1"/>
    <xf numFmtId="164" fontId="2" fillId="0" borderId="23" xfId="0" applyNumberFormat="1" applyFont="1" applyBorder="1"/>
    <xf numFmtId="0" fontId="2" fillId="6" borderId="77" xfId="0" applyFont="1" applyFill="1" applyBorder="1" applyAlignment="1">
      <alignment horizontal="center" vertical="center" wrapText="1"/>
    </xf>
    <xf numFmtId="164" fontId="26" fillId="6" borderId="74" xfId="0" applyNumberFormat="1" applyFont="1" applyFill="1" applyBorder="1"/>
    <xf numFmtId="164" fontId="2" fillId="0" borderId="73" xfId="0" applyNumberFormat="1" applyFont="1" applyBorder="1" applyAlignment="1">
      <alignment horizontal="right"/>
    </xf>
    <xf numFmtId="164" fontId="2" fillId="6" borderId="74" xfId="0" applyNumberFormat="1" applyFont="1" applyFill="1" applyBorder="1" applyAlignment="1">
      <alignment horizontal="right"/>
    </xf>
    <xf numFmtId="0" fontId="2" fillId="6" borderId="6" xfId="0" applyFont="1" applyFill="1" applyBorder="1" applyAlignment="1">
      <alignment horizontal="center" vertical="center" wrapText="1"/>
    </xf>
    <xf numFmtId="164" fontId="2" fillId="6" borderId="48" xfId="0" applyNumberFormat="1" applyFont="1" applyFill="1" applyBorder="1"/>
    <xf numFmtId="164" fontId="2" fillId="0" borderId="82" xfId="0" applyNumberFormat="1" applyFont="1" applyBorder="1"/>
    <xf numFmtId="4" fontId="2" fillId="6" borderId="85" xfId="0" applyNumberFormat="1" applyFont="1" applyFill="1" applyBorder="1" applyAlignment="1">
      <alignment horizontal="center" vertical="center" wrapText="1"/>
    </xf>
    <xf numFmtId="0" fontId="2" fillId="9" borderId="86" xfId="0" applyFont="1" applyFill="1" applyBorder="1" applyAlignment="1">
      <alignment horizontal="center" vertical="center" wrapText="1"/>
    </xf>
    <xf numFmtId="0" fontId="29" fillId="9" borderId="86" xfId="0" applyFont="1" applyFill="1" applyBorder="1" applyAlignment="1">
      <alignment horizontal="center" vertical="center" wrapText="1"/>
    </xf>
    <xf numFmtId="0" fontId="29" fillId="9" borderId="87" xfId="0" applyFont="1" applyFill="1" applyBorder="1" applyAlignment="1">
      <alignment horizontal="center" vertical="center" wrapText="1"/>
    </xf>
    <xf numFmtId="164" fontId="2" fillId="6" borderId="88" xfId="0" applyNumberFormat="1" applyFont="1" applyFill="1" applyBorder="1" applyAlignment="1">
      <alignment horizontal="center" vertical="center" wrapText="1"/>
    </xf>
    <xf numFmtId="4" fontId="2" fillId="9" borderId="18" xfId="0" applyNumberFormat="1" applyFont="1" applyFill="1" applyBorder="1"/>
    <xf numFmtId="164" fontId="2" fillId="0" borderId="48" xfId="0" applyNumberFormat="1" applyFont="1" applyBorder="1"/>
    <xf numFmtId="0" fontId="2" fillId="9" borderId="51" xfId="0" applyFont="1" applyFill="1" applyBorder="1" applyAlignment="1">
      <alignment horizontal="center"/>
    </xf>
    <xf numFmtId="4" fontId="2" fillId="9" borderId="51" xfId="0" applyNumberFormat="1" applyFont="1" applyFill="1" applyBorder="1"/>
    <xf numFmtId="4" fontId="2" fillId="9" borderId="69" xfId="0" applyNumberFormat="1" applyFont="1" applyFill="1" applyBorder="1"/>
    <xf numFmtId="164" fontId="2" fillId="0" borderId="91" xfId="0" applyNumberFormat="1" applyFont="1" applyBorder="1"/>
    <xf numFmtId="9" fontId="2" fillId="6" borderId="92" xfId="0" applyNumberFormat="1" applyFont="1" applyFill="1" applyBorder="1" applyAlignment="1">
      <alignment horizontal="center" vertical="center"/>
    </xf>
    <xf numFmtId="0" fontId="2" fillId="6" borderId="93" xfId="0" applyFont="1" applyFill="1" applyBorder="1" applyAlignment="1">
      <alignment horizontal="center" vertical="center"/>
    </xf>
    <xf numFmtId="0" fontId="11" fillId="9" borderId="86" xfId="0" applyFont="1" applyFill="1" applyBorder="1" applyAlignment="1">
      <alignment horizontal="center" vertical="center"/>
    </xf>
    <xf numFmtId="0" fontId="11" fillId="9" borderId="87" xfId="0" applyFont="1" applyFill="1" applyBorder="1" applyAlignment="1">
      <alignment horizontal="center" vertical="center"/>
    </xf>
    <xf numFmtId="9" fontId="2" fillId="6" borderId="33" xfId="0" applyNumberFormat="1" applyFont="1" applyFill="1" applyBorder="1" applyAlignment="1">
      <alignment horizontal="center" vertical="center"/>
    </xf>
    <xf numFmtId="0" fontId="9" fillId="6" borderId="48" xfId="0" applyFont="1" applyFill="1" applyBorder="1"/>
    <xf numFmtId="164" fontId="2" fillId="0" borderId="98" xfId="0" applyNumberFormat="1" applyFont="1" applyBorder="1"/>
    <xf numFmtId="0" fontId="23" fillId="6" borderId="93" xfId="0" applyFont="1" applyFill="1" applyBorder="1" applyAlignment="1">
      <alignment horizontal="left" vertical="center"/>
    </xf>
    <xf numFmtId="4" fontId="30" fillId="9" borderId="92" xfId="0" applyNumberFormat="1" applyFont="1" applyFill="1" applyBorder="1" applyAlignment="1">
      <alignment horizontal="center" vertical="center" wrapText="1"/>
    </xf>
    <xf numFmtId="4" fontId="30" fillId="9" borderId="93" xfId="0" applyNumberFormat="1" applyFont="1" applyFill="1" applyBorder="1" applyAlignment="1">
      <alignment horizontal="center" vertical="center" wrapText="1"/>
    </xf>
    <xf numFmtId="0" fontId="2" fillId="6" borderId="42" xfId="0" applyFont="1" applyFill="1" applyBorder="1" applyAlignment="1">
      <alignment horizontal="center" vertical="center" wrapText="1"/>
    </xf>
    <xf numFmtId="0" fontId="2" fillId="6" borderId="80" xfId="0" applyFont="1" applyFill="1" applyBorder="1" applyAlignment="1">
      <alignment horizontal="center" vertical="center" wrapText="1"/>
    </xf>
    <xf numFmtId="0" fontId="9" fillId="6" borderId="105" xfId="0" applyFont="1" applyFill="1" applyBorder="1"/>
    <xf numFmtId="164" fontId="2" fillId="6" borderId="105" xfId="0" applyNumberFormat="1" applyFont="1" applyFill="1" applyBorder="1" applyAlignment="1">
      <alignment horizontal="center" vertical="center" wrapText="1"/>
    </xf>
    <xf numFmtId="0" fontId="2" fillId="0" borderId="2" xfId="0" applyFont="1" applyBorder="1"/>
    <xf numFmtId="0" fontId="2" fillId="6" borderId="1" xfId="0" applyFont="1" applyFill="1" applyBorder="1" applyAlignment="1">
      <alignment horizontal="center" vertical="center"/>
    </xf>
    <xf numFmtId="0" fontId="9" fillId="9" borderId="44" xfId="0" applyFont="1" applyFill="1" applyBorder="1"/>
    <xf numFmtId="164" fontId="2" fillId="8" borderId="105" xfId="0" applyNumberFormat="1" applyFont="1" applyFill="1" applyBorder="1" applyAlignment="1">
      <alignment horizontal="right"/>
    </xf>
    <xf numFmtId="0" fontId="2" fillId="6" borderId="44" xfId="0" applyFont="1" applyFill="1" applyBorder="1"/>
    <xf numFmtId="4" fontId="2" fillId="9" borderId="42" xfId="0" applyNumberFormat="1" applyFont="1" applyFill="1" applyBorder="1"/>
    <xf numFmtId="164" fontId="2" fillId="0" borderId="75" xfId="0" applyNumberFormat="1" applyFont="1" applyBorder="1" applyAlignment="1">
      <alignment horizontal="right"/>
    </xf>
    <xf numFmtId="164" fontId="2" fillId="9" borderId="74" xfId="0" applyNumberFormat="1" applyFont="1" applyFill="1" applyBorder="1" applyAlignment="1">
      <alignment horizontal="right"/>
    </xf>
    <xf numFmtId="164" fontId="2" fillId="0" borderId="98" xfId="0" applyNumberFormat="1" applyFont="1" applyBorder="1" applyAlignment="1">
      <alignment horizontal="right"/>
    </xf>
    <xf numFmtId="0" fontId="2" fillId="6" borderId="113" xfId="0" applyFont="1" applyFill="1" applyBorder="1" applyAlignment="1">
      <alignment horizontal="center" vertical="center" wrapText="1"/>
    </xf>
    <xf numFmtId="4" fontId="2" fillId="6" borderId="114" xfId="0" applyNumberFormat="1" applyFont="1" applyFill="1" applyBorder="1" applyAlignment="1">
      <alignment horizontal="center" vertical="center" wrapText="1"/>
    </xf>
    <xf numFmtId="164" fontId="2" fillId="0" borderId="116" xfId="0" applyNumberFormat="1" applyFont="1" applyBorder="1"/>
    <xf numFmtId="164" fontId="2" fillId="6" borderId="2" xfId="0" applyNumberFormat="1" applyFont="1" applyFill="1" applyBorder="1" applyAlignment="1">
      <alignment horizontal="center" vertical="center" wrapText="1"/>
    </xf>
    <xf numFmtId="164" fontId="2" fillId="6" borderId="120" xfId="0" applyNumberFormat="1" applyFont="1" applyFill="1" applyBorder="1" applyAlignment="1">
      <alignment horizontal="center" vertical="center" wrapText="1"/>
    </xf>
    <xf numFmtId="0" fontId="8" fillId="9" borderId="18" xfId="0" applyFont="1" applyFill="1" applyBorder="1" applyAlignment="1">
      <alignment horizontal="left"/>
    </xf>
    <xf numFmtId="0" fontId="24" fillId="9" borderId="18" xfId="0" applyFont="1" applyFill="1" applyBorder="1" applyAlignment="1">
      <alignment horizontal="center"/>
    </xf>
    <xf numFmtId="4" fontId="2" fillId="9" borderId="18" xfId="0" applyNumberFormat="1" applyFont="1" applyFill="1" applyBorder="1" applyAlignment="1">
      <alignment horizontal="center" vertical="center" wrapText="1"/>
    </xf>
    <xf numFmtId="4" fontId="2" fillId="9" borderId="42" xfId="0" applyNumberFormat="1" applyFont="1" applyFill="1" applyBorder="1" applyAlignment="1">
      <alignment horizontal="center" vertical="center" wrapText="1"/>
    </xf>
    <xf numFmtId="0" fontId="24" fillId="0" borderId="0" xfId="0" applyFont="1"/>
    <xf numFmtId="0" fontId="24" fillId="8" borderId="18" xfId="0" applyFont="1" applyFill="1" applyBorder="1" applyAlignment="1">
      <alignment horizontal="center" vertical="center"/>
    </xf>
    <xf numFmtId="0" fontId="2" fillId="6" borderId="44" xfId="0" applyFont="1" applyFill="1" applyBorder="1" applyAlignment="1">
      <alignment horizontal="center" vertical="center"/>
    </xf>
    <xf numFmtId="0" fontId="9" fillId="6" borderId="18" xfId="0" applyFont="1" applyFill="1" applyBorder="1"/>
    <xf numFmtId="0" fontId="2" fillId="6" borderId="79" xfId="0" applyFont="1" applyFill="1" applyBorder="1" applyAlignment="1">
      <alignment horizontal="center" vertical="center" wrapText="1"/>
    </xf>
    <xf numFmtId="0" fontId="2" fillId="9" borderId="33" xfId="0" applyFont="1" applyFill="1" applyBorder="1" applyAlignment="1">
      <alignment horizontal="center" vertical="center" wrapText="1"/>
    </xf>
    <xf numFmtId="164" fontId="2" fillId="0" borderId="123" xfId="0" applyNumberFormat="1" applyFont="1" applyBorder="1"/>
    <xf numFmtId="0" fontId="2" fillId="6" borderId="18" xfId="0" applyFont="1" applyFill="1" applyBorder="1" applyAlignment="1">
      <alignment horizontal="center" wrapText="1"/>
    </xf>
    <xf numFmtId="164" fontId="2" fillId="6" borderId="76" xfId="0" applyNumberFormat="1" applyFont="1" applyFill="1" applyBorder="1" applyAlignment="1">
      <alignment horizontal="center" vertical="center" wrapText="1"/>
    </xf>
    <xf numFmtId="0" fontId="2" fillId="6" borderId="47" xfId="0" applyFont="1" applyFill="1" applyBorder="1" applyAlignment="1">
      <alignment horizontal="center" vertical="center" wrapText="1"/>
    </xf>
    <xf numFmtId="4" fontId="2" fillId="6" borderId="77" xfId="0" applyNumberFormat="1" applyFont="1" applyFill="1" applyBorder="1" applyAlignment="1">
      <alignment horizontal="center" vertical="center" wrapText="1"/>
    </xf>
    <xf numFmtId="0" fontId="2" fillId="11" borderId="48" xfId="0" applyFont="1" applyFill="1" applyBorder="1"/>
    <xf numFmtId="0" fontId="2" fillId="6" borderId="93" xfId="0" applyFont="1" applyFill="1" applyBorder="1" applyAlignment="1">
      <alignment horizontal="center" vertical="center" wrapText="1"/>
    </xf>
    <xf numFmtId="166" fontId="2" fillId="6" borderId="55" xfId="0" applyNumberFormat="1" applyFont="1" applyFill="1" applyBorder="1" applyAlignment="1">
      <alignment horizontal="center" vertical="center" wrapText="1"/>
    </xf>
    <xf numFmtId="0" fontId="2" fillId="9" borderId="86" xfId="0" applyFont="1" applyFill="1" applyBorder="1" applyAlignment="1">
      <alignment horizontal="center"/>
    </xf>
    <xf numFmtId="0" fontId="2" fillId="9" borderId="87" xfId="0" applyFont="1" applyFill="1" applyBorder="1" applyAlignment="1">
      <alignment horizontal="center"/>
    </xf>
    <xf numFmtId="0" fontId="2" fillId="9" borderId="42" xfId="0" applyFont="1" applyFill="1" applyBorder="1" applyAlignment="1">
      <alignment horizontal="center"/>
    </xf>
    <xf numFmtId="0" fontId="2" fillId="9" borderId="69" xfId="0" applyFont="1" applyFill="1" applyBorder="1" applyAlignment="1">
      <alignment horizontal="center"/>
    </xf>
    <xf numFmtId="0" fontId="2" fillId="6" borderId="55" xfId="0" applyFont="1" applyFill="1" applyBorder="1" applyAlignment="1">
      <alignment horizontal="center" vertical="center"/>
    </xf>
    <xf numFmtId="0" fontId="2" fillId="9" borderId="114" xfId="0" applyFont="1" applyFill="1" applyBorder="1"/>
    <xf numFmtId="0" fontId="2" fillId="9" borderId="86" xfId="0" applyFont="1" applyFill="1" applyBorder="1"/>
    <xf numFmtId="0" fontId="2" fillId="9" borderId="87" xfId="0" applyFont="1" applyFill="1" applyBorder="1"/>
    <xf numFmtId="0" fontId="2" fillId="0" borderId="119" xfId="0" applyFont="1" applyBorder="1" applyAlignment="1">
      <alignment vertical="center"/>
    </xf>
    <xf numFmtId="0" fontId="2" fillId="8" borderId="18" xfId="0" applyFont="1" applyFill="1" applyBorder="1"/>
    <xf numFmtId="0" fontId="2" fillId="9" borderId="18" xfId="0" applyFont="1" applyFill="1" applyBorder="1" applyAlignment="1">
      <alignment vertical="center" wrapText="1"/>
    </xf>
    <xf numFmtId="0" fontId="2" fillId="9" borderId="6" xfId="0" applyFont="1" applyFill="1" applyBorder="1"/>
    <xf numFmtId="2" fontId="25" fillId="6" borderId="79" xfId="0" applyNumberFormat="1" applyFont="1" applyFill="1" applyBorder="1" applyAlignment="1">
      <alignment horizontal="center" vertical="center" wrapText="1"/>
    </xf>
    <xf numFmtId="165" fontId="2" fillId="6" borderId="35" xfId="0" applyNumberFormat="1" applyFont="1" applyFill="1" applyBorder="1" applyAlignment="1">
      <alignment horizontal="center" vertical="center" wrapText="1"/>
    </xf>
    <xf numFmtId="164" fontId="2" fillId="6" borderId="138" xfId="0" applyNumberFormat="1" applyFont="1" applyFill="1" applyBorder="1" applyAlignment="1">
      <alignment horizontal="center" vertical="center" wrapText="1"/>
    </xf>
    <xf numFmtId="164" fontId="2" fillId="0" borderId="7" xfId="0" applyNumberFormat="1" applyFont="1" applyBorder="1"/>
    <xf numFmtId="0" fontId="2" fillId="0" borderId="0" xfId="0" applyFont="1" applyAlignment="1">
      <alignment horizontal="left"/>
    </xf>
    <xf numFmtId="0" fontId="32" fillId="0" borderId="0" xfId="0" applyFont="1" applyAlignment="1">
      <alignment horizontal="center" vertical="center"/>
    </xf>
    <xf numFmtId="0" fontId="2" fillId="0" borderId="0" xfId="0" applyFont="1" applyAlignment="1">
      <alignment horizontal="right" vertical="center"/>
    </xf>
    <xf numFmtId="0" fontId="29" fillId="0" borderId="0" xfId="0" applyFont="1" applyAlignment="1">
      <alignment wrapText="1"/>
    </xf>
    <xf numFmtId="0" fontId="2" fillId="0" borderId="0" xfId="0" applyFont="1" applyAlignment="1">
      <alignment horizontal="center" vertical="top"/>
    </xf>
    <xf numFmtId="0" fontId="34" fillId="6" borderId="18" xfId="0" applyFont="1" applyFill="1" applyBorder="1" applyAlignment="1">
      <alignment horizontal="center"/>
    </xf>
    <xf numFmtId="0" fontId="34" fillId="6" borderId="6" xfId="0" applyFont="1" applyFill="1" applyBorder="1" applyAlignment="1">
      <alignment horizontal="center"/>
    </xf>
    <xf numFmtId="0" fontId="34" fillId="6" borderId="144" xfId="0" applyFont="1" applyFill="1" applyBorder="1" applyAlignment="1">
      <alignment horizontal="center"/>
    </xf>
    <xf numFmtId="0" fontId="25" fillId="0" borderId="0" xfId="0" applyFont="1"/>
    <xf numFmtId="0" fontId="34" fillId="6" borderId="145" xfId="0" applyFont="1" applyFill="1" applyBorder="1" applyAlignment="1">
      <alignment horizontal="center" wrapText="1"/>
    </xf>
    <xf numFmtId="0" fontId="2" fillId="0" borderId="146" xfId="0" applyFont="1" applyBorder="1" applyAlignment="1">
      <alignment horizontal="left"/>
    </xf>
    <xf numFmtId="0" fontId="2" fillId="0" borderId="12" xfId="0" applyFont="1" applyBorder="1" applyAlignment="1">
      <alignment horizontal="left"/>
    </xf>
    <xf numFmtId="164" fontId="2" fillId="0" borderId="147" xfId="0" applyNumberFormat="1" applyFont="1" applyBorder="1" applyAlignment="1">
      <alignment horizontal="right"/>
    </xf>
    <xf numFmtId="0" fontId="2" fillId="0" borderId="151" xfId="0" applyFont="1" applyBorder="1"/>
    <xf numFmtId="0" fontId="2" fillId="0" borderId="151" xfId="0" applyFont="1" applyBorder="1" applyAlignment="1">
      <alignment horizontal="left"/>
    </xf>
    <xf numFmtId="164" fontId="2" fillId="0" borderId="152" xfId="0" applyNumberFormat="1" applyFont="1" applyBorder="1" applyAlignment="1">
      <alignment horizontal="right"/>
    </xf>
    <xf numFmtId="0" fontId="2" fillId="0" borderId="153" xfId="0" applyFont="1" applyBorder="1" applyAlignment="1">
      <alignment horizontal="left"/>
    </xf>
    <xf numFmtId="164" fontId="2" fillId="0" borderId="155" xfId="0" applyNumberFormat="1" applyFont="1" applyBorder="1"/>
    <xf numFmtId="164" fontId="2" fillId="0" borderId="156" xfId="0" applyNumberFormat="1" applyFont="1" applyBorder="1"/>
    <xf numFmtId="0" fontId="1" fillId="0" borderId="0" xfId="0" applyFont="1" applyAlignment="1">
      <alignment vertical="top"/>
    </xf>
    <xf numFmtId="0" fontId="1" fillId="0" borderId="0" xfId="0" applyFont="1" applyAlignment="1">
      <alignment vertical="top" wrapText="1"/>
    </xf>
    <xf numFmtId="0" fontId="30" fillId="0" borderId="0" xfId="0" applyFont="1" applyAlignment="1">
      <alignment vertical="top"/>
    </xf>
    <xf numFmtId="0" fontId="1" fillId="0" borderId="0" xfId="0" applyFont="1" applyAlignment="1">
      <alignment horizontal="center" vertical="top" wrapText="1"/>
    </xf>
    <xf numFmtId="0" fontId="11" fillId="0" borderId="0" xfId="0" applyFont="1"/>
    <xf numFmtId="0" fontId="13" fillId="0" borderId="9" xfId="0" applyFont="1" applyBorder="1" applyAlignment="1">
      <alignment vertical="center" wrapText="1"/>
    </xf>
    <xf numFmtId="0" fontId="13" fillId="0" borderId="10" xfId="0" applyFont="1" applyBorder="1" applyAlignment="1">
      <alignment vertical="center" wrapText="1"/>
    </xf>
    <xf numFmtId="0" fontId="2" fillId="0" borderId="0" xfId="0" applyFont="1" applyAlignment="1">
      <alignment horizontal="left" vertical="top" wrapText="1"/>
    </xf>
    <xf numFmtId="0" fontId="41" fillId="0" borderId="0" xfId="0" applyFont="1"/>
    <xf numFmtId="0" fontId="2" fillId="9" borderId="121" xfId="0" applyFont="1" applyFill="1" applyBorder="1" applyAlignment="1">
      <alignment horizontal="center"/>
    </xf>
    <xf numFmtId="0" fontId="44" fillId="6" borderId="18" xfId="0" applyFont="1" applyFill="1" applyBorder="1" applyAlignment="1">
      <alignment horizontal="center" vertical="center" wrapText="1"/>
    </xf>
    <xf numFmtId="4" fontId="2" fillId="9" borderId="135" xfId="0" applyNumberFormat="1" applyFont="1" applyFill="1" applyBorder="1"/>
    <xf numFmtId="4" fontId="2" fillId="9" borderId="110" xfId="0" applyNumberFormat="1" applyFont="1" applyFill="1" applyBorder="1"/>
    <xf numFmtId="164" fontId="2" fillId="0" borderId="138" xfId="0" applyNumberFormat="1" applyFont="1" applyBorder="1"/>
    <xf numFmtId="0" fontId="2" fillId="8" borderId="135" xfId="0" applyFont="1" applyFill="1" applyBorder="1" applyAlignment="1">
      <alignment horizontal="center" vertical="center"/>
    </xf>
    <xf numFmtId="0" fontId="2" fillId="13" borderId="158" xfId="0" applyFont="1" applyFill="1" applyBorder="1" applyAlignment="1">
      <alignment horizontal="center"/>
    </xf>
    <xf numFmtId="0" fontId="2" fillId="0" borderId="8" xfId="0" applyFont="1" applyBorder="1"/>
    <xf numFmtId="0" fontId="14" fillId="0" borderId="10" xfId="0" applyFont="1" applyBorder="1"/>
    <xf numFmtId="0" fontId="2" fillId="9" borderId="121" xfId="0" applyFont="1" applyFill="1" applyBorder="1"/>
    <xf numFmtId="0" fontId="14" fillId="0" borderId="122" xfId="0" applyFont="1" applyBorder="1"/>
    <xf numFmtId="0" fontId="2" fillId="6" borderId="21" xfId="0" applyFont="1" applyFill="1" applyBorder="1" applyAlignment="1">
      <alignment horizontal="center" vertical="center" wrapText="1"/>
    </xf>
    <xf numFmtId="0" fontId="14" fillId="0" borderId="23" xfId="0" applyFont="1" applyBorder="1"/>
    <xf numFmtId="0" fontId="2" fillId="9" borderId="8" xfId="0" applyFont="1" applyFill="1" applyBorder="1" applyAlignment="1">
      <alignment horizontal="center"/>
    </xf>
    <xf numFmtId="0" fontId="14" fillId="0" borderId="9" xfId="0" applyFont="1" applyBorder="1"/>
    <xf numFmtId="0" fontId="14" fillId="0" borderId="26" xfId="0" applyFont="1" applyBorder="1"/>
    <xf numFmtId="0" fontId="0" fillId="0" borderId="0" xfId="0"/>
    <xf numFmtId="0" fontId="14" fillId="0" borderId="27" xfId="0" applyFont="1" applyBorder="1"/>
    <xf numFmtId="0" fontId="14" fillId="0" borderId="89" xfId="0" applyFont="1" applyBorder="1"/>
    <xf numFmtId="0" fontId="14" fillId="0" borderId="62" xfId="0" applyFont="1" applyBorder="1"/>
    <xf numFmtId="0" fontId="14" fillId="0" borderId="110" xfId="0" applyFont="1" applyBorder="1"/>
    <xf numFmtId="0" fontId="2" fillId="0" borderId="21" xfId="0" applyFont="1" applyBorder="1" applyAlignment="1">
      <alignment vertical="center"/>
    </xf>
    <xf numFmtId="0" fontId="13" fillId="6" borderId="21" xfId="0" applyFont="1" applyFill="1" applyBorder="1" applyAlignment="1">
      <alignment vertical="center"/>
    </xf>
    <xf numFmtId="0" fontId="2" fillId="0" borderId="21" xfId="0" applyFont="1" applyBorder="1" applyAlignment="1">
      <alignment horizontal="left" vertical="center"/>
    </xf>
    <xf numFmtId="0" fontId="23" fillId="6" borderId="65" xfId="0" applyFont="1" applyFill="1" applyBorder="1" applyAlignment="1">
      <alignment vertical="center"/>
    </xf>
    <xf numFmtId="0" fontId="14" fillId="0" borderId="66" xfId="0" applyFont="1" applyBorder="1"/>
    <xf numFmtId="0" fontId="2" fillId="0" borderId="21" xfId="0" applyFont="1" applyBorder="1"/>
    <xf numFmtId="0" fontId="13" fillId="6" borderId="21" xfId="0" applyFont="1" applyFill="1" applyBorder="1" applyAlignment="1">
      <alignment horizontal="left" vertical="center"/>
    </xf>
    <xf numFmtId="0" fontId="9" fillId="0" borderId="21" xfId="0" applyFont="1" applyBorder="1" applyAlignment="1">
      <alignment horizontal="left"/>
    </xf>
    <xf numFmtId="0" fontId="2" fillId="10" borderId="21" xfId="0" applyFont="1" applyFill="1" applyBorder="1" applyAlignment="1">
      <alignment vertical="center"/>
    </xf>
    <xf numFmtId="0" fontId="2" fillId="6" borderId="21" xfId="0" applyFont="1" applyFill="1" applyBorder="1"/>
    <xf numFmtId="0" fontId="2" fillId="6" borderId="21" xfId="0" applyFont="1" applyFill="1" applyBorder="1" applyAlignment="1">
      <alignment horizontal="left" vertical="center"/>
    </xf>
    <xf numFmtId="0" fontId="14" fillId="0" borderId="11" xfId="0" applyFont="1" applyBorder="1"/>
    <xf numFmtId="0" fontId="14" fillId="0" borderId="13" xfId="0" applyFont="1" applyBorder="1"/>
    <xf numFmtId="0" fontId="13" fillId="9" borderId="8" xfId="0" applyFont="1" applyFill="1" applyBorder="1" applyAlignment="1">
      <alignment horizontal="center" vertical="center"/>
    </xf>
    <xf numFmtId="0" fontId="49" fillId="6" borderId="21" xfId="0" applyFont="1" applyFill="1" applyBorder="1" applyAlignment="1">
      <alignment horizontal="center" vertical="center" wrapText="1" readingOrder="1"/>
    </xf>
    <xf numFmtId="0" fontId="13" fillId="0" borderId="21" xfId="0" applyFont="1" applyBorder="1"/>
    <xf numFmtId="0" fontId="14" fillId="0" borderId="68" xfId="0" applyFont="1" applyBorder="1"/>
    <xf numFmtId="0" fontId="14" fillId="0" borderId="25" xfId="0" applyFont="1" applyBorder="1"/>
    <xf numFmtId="0" fontId="14" fillId="0" borderId="63" xfId="0" applyFont="1" applyBorder="1"/>
    <xf numFmtId="0" fontId="13" fillId="0" borderId="11" xfId="0" applyFont="1" applyBorder="1" applyAlignment="1">
      <alignment vertical="center"/>
    </xf>
    <xf numFmtId="0" fontId="2" fillId="11" borderId="21" xfId="0" applyFont="1" applyFill="1" applyBorder="1"/>
    <xf numFmtId="4" fontId="27" fillId="9" borderId="8" xfId="0" applyNumberFormat="1" applyFont="1" applyFill="1" applyBorder="1" applyAlignment="1">
      <alignment horizontal="center" vertical="center"/>
    </xf>
    <xf numFmtId="0" fontId="14" fillId="0" borderId="12" xfId="0" applyFont="1" applyBorder="1"/>
    <xf numFmtId="0" fontId="14" fillId="0" borderId="124" xfId="0" applyFont="1" applyBorder="1"/>
    <xf numFmtId="0" fontId="23" fillId="11" borderId="65" xfId="0" applyFont="1" applyFill="1" applyBorder="1" applyAlignment="1">
      <alignment horizontal="left" vertical="center"/>
    </xf>
    <xf numFmtId="0" fontId="14" fillId="0" borderId="5" xfId="0" applyFont="1" applyBorder="1"/>
    <xf numFmtId="0" fontId="23" fillId="11" borderId="111" xfId="0" applyFont="1" applyFill="1" applyBorder="1" applyAlignment="1">
      <alignment horizontal="left" vertical="center"/>
    </xf>
    <xf numFmtId="0" fontId="14" fillId="0" borderId="112" xfId="0" applyFont="1" applyBorder="1"/>
    <xf numFmtId="0" fontId="14" fillId="0" borderId="109" xfId="0" applyFont="1" applyBorder="1"/>
    <xf numFmtId="0" fontId="25" fillId="9" borderId="8" xfId="0" applyFont="1" applyFill="1" applyBorder="1" applyAlignment="1">
      <alignment horizontal="center" vertical="center"/>
    </xf>
    <xf numFmtId="4" fontId="27" fillId="9" borderId="8" xfId="0" applyNumberFormat="1" applyFont="1" applyFill="1" applyBorder="1" applyAlignment="1">
      <alignment horizontal="center" vertical="center" wrapText="1"/>
    </xf>
    <xf numFmtId="0" fontId="23" fillId="11" borderId="83" xfId="0" applyFont="1" applyFill="1" applyBorder="1" applyAlignment="1">
      <alignment horizontal="left" vertical="center"/>
    </xf>
    <xf numFmtId="0" fontId="14" fillId="0" borderId="118" xfId="0" applyFont="1" applyBorder="1"/>
    <xf numFmtId="0" fontId="14" fillId="0" borderId="84" xfId="0" applyFont="1" applyBorder="1"/>
    <xf numFmtId="0" fontId="20" fillId="7" borderId="30" xfId="0" applyFont="1" applyFill="1" applyBorder="1" applyAlignment="1">
      <alignment horizontal="left"/>
    </xf>
    <xf numFmtId="0" fontId="14" fillId="0" borderId="31" xfId="0" applyFont="1" applyBorder="1"/>
    <xf numFmtId="0" fontId="14" fillId="0" borderId="53" xfId="0" applyFont="1" applyBorder="1"/>
    <xf numFmtId="0" fontId="23" fillId="11" borderId="111" xfId="0" applyFont="1" applyFill="1" applyBorder="1" applyAlignment="1">
      <alignment vertical="center"/>
    </xf>
    <xf numFmtId="0" fontId="2" fillId="0" borderId="21" xfId="0" applyFont="1" applyBorder="1" applyAlignment="1">
      <alignment vertical="center" wrapText="1"/>
    </xf>
    <xf numFmtId="0" fontId="20" fillId="7" borderId="99" xfId="0" applyFont="1" applyFill="1" applyBorder="1" applyAlignment="1">
      <alignment horizontal="left"/>
    </xf>
    <xf numFmtId="0" fontId="14" fillId="0" borderId="100" xfId="0" applyFont="1" applyBorder="1"/>
    <xf numFmtId="0" fontId="14" fillId="0" borderId="134" xfId="0" applyFont="1" applyBorder="1"/>
    <xf numFmtId="0" fontId="23" fillId="11" borderId="83" xfId="0" applyFont="1" applyFill="1" applyBorder="1" applyAlignment="1">
      <alignment vertical="center"/>
    </xf>
    <xf numFmtId="0" fontId="14" fillId="0" borderId="97" xfId="0" applyFont="1" applyBorder="1"/>
    <xf numFmtId="0" fontId="14" fillId="0" borderId="14" xfId="0" applyFont="1" applyBorder="1"/>
    <xf numFmtId="0" fontId="14" fillId="0" borderId="29" xfId="0" applyFont="1" applyBorder="1"/>
    <xf numFmtId="0" fontId="20" fillId="7" borderId="15" xfId="0" applyFont="1" applyFill="1" applyBorder="1" applyAlignment="1">
      <alignment horizontal="left"/>
    </xf>
    <xf numFmtId="0" fontId="14" fillId="0" borderId="16" xfId="0" applyFont="1" applyBorder="1"/>
    <xf numFmtId="0" fontId="14" fillId="0" borderId="17" xfId="0" applyFont="1" applyBorder="1"/>
    <xf numFmtId="0" fontId="13" fillId="9" borderId="30" xfId="0" applyFont="1" applyFill="1" applyBorder="1" applyAlignment="1">
      <alignment horizontal="left"/>
    </xf>
    <xf numFmtId="0" fontId="14" fillId="0" borderId="54" xfId="0" applyFont="1" applyBorder="1"/>
    <xf numFmtId="4" fontId="2" fillId="9" borderId="8" xfId="0" applyNumberFormat="1" applyFont="1" applyFill="1" applyBorder="1" applyAlignment="1">
      <alignment vertical="center"/>
    </xf>
    <xf numFmtId="0" fontId="13" fillId="0" borderId="0" xfId="0" applyFont="1" applyAlignment="1">
      <alignment horizontal="right"/>
    </xf>
    <xf numFmtId="0" fontId="27" fillId="9" borderId="8" xfId="0" applyFont="1" applyFill="1" applyBorder="1" applyAlignment="1">
      <alignment horizontal="center" vertical="center" wrapText="1"/>
    </xf>
    <xf numFmtId="4" fontId="27" fillId="9" borderId="135" xfId="0" applyNumberFormat="1" applyFont="1" applyFill="1" applyBorder="1" applyAlignment="1">
      <alignment horizontal="center" vertical="center" wrapText="1"/>
    </xf>
    <xf numFmtId="0" fontId="14" fillId="0" borderId="125" xfId="0" applyFont="1" applyBorder="1"/>
    <xf numFmtId="0" fontId="14" fillId="0" borderId="59" xfId="0" applyFont="1" applyBorder="1"/>
    <xf numFmtId="0" fontId="14" fillId="0" borderId="81" xfId="0" applyFont="1" applyBorder="1"/>
    <xf numFmtId="0" fontId="14" fillId="0" borderId="136" xfId="0" applyFont="1" applyBorder="1"/>
    <xf numFmtId="1" fontId="2" fillId="6" borderId="21" xfId="0" applyNumberFormat="1" applyFont="1" applyFill="1" applyBorder="1" applyAlignment="1">
      <alignment horizontal="center" vertical="center" wrapText="1"/>
    </xf>
    <xf numFmtId="0" fontId="14" fillId="0" borderId="130" xfId="0" applyFont="1" applyBorder="1"/>
    <xf numFmtId="0" fontId="2" fillId="0" borderId="21" xfId="0" applyFont="1" applyBorder="1" applyAlignment="1">
      <alignment horizontal="center" vertical="center"/>
    </xf>
    <xf numFmtId="0" fontId="29" fillId="9" borderId="21" xfId="0" applyFont="1" applyFill="1" applyBorder="1" applyAlignment="1">
      <alignment horizontal="center" vertical="center" wrapText="1"/>
    </xf>
    <xf numFmtId="0" fontId="14" fillId="0" borderId="22" xfId="0" applyFont="1" applyBorder="1"/>
    <xf numFmtId="0" fontId="29" fillId="9" borderId="108" xfId="0" applyFont="1" applyFill="1" applyBorder="1" applyAlignment="1">
      <alignment horizontal="center" vertical="center"/>
    </xf>
    <xf numFmtId="0" fontId="14" fillId="0" borderId="127" xfId="0" applyFont="1" applyBorder="1"/>
    <xf numFmtId="0" fontId="27" fillId="9" borderId="128" xfId="0" applyFont="1" applyFill="1" applyBorder="1" applyAlignment="1">
      <alignment horizontal="center" vertical="center"/>
    </xf>
    <xf numFmtId="0" fontId="14" fillId="0" borderId="129" xfId="0" applyFont="1" applyBorder="1"/>
    <xf numFmtId="0" fontId="23" fillId="10" borderId="111" xfId="0" applyFont="1" applyFill="1" applyBorder="1" applyAlignment="1">
      <alignment horizontal="left" vertical="center"/>
    </xf>
    <xf numFmtId="4" fontId="44" fillId="9" borderId="8" xfId="0" applyNumberFormat="1" applyFont="1" applyFill="1" applyBorder="1" applyAlignment="1">
      <alignment horizontal="center" vertical="center" wrapText="1"/>
    </xf>
    <xf numFmtId="0" fontId="14" fillId="0" borderId="9" xfId="0" applyFont="1" applyBorder="1" applyAlignment="1">
      <alignment vertical="center"/>
    </xf>
    <xf numFmtId="0" fontId="14" fillId="0" borderId="68" xfId="0" applyFont="1" applyBorder="1" applyAlignment="1">
      <alignment vertical="center"/>
    </xf>
    <xf numFmtId="0" fontId="14" fillId="0" borderId="26" xfId="0" applyFont="1" applyBorder="1" applyAlignment="1">
      <alignment vertical="center"/>
    </xf>
    <xf numFmtId="0" fontId="0" fillId="0" borderId="0" xfId="0" applyAlignment="1">
      <alignment vertical="center"/>
    </xf>
    <xf numFmtId="0" fontId="14" fillId="0" borderId="25"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24" xfId="0" applyFont="1" applyBorder="1" applyAlignment="1">
      <alignment vertical="center"/>
    </xf>
    <xf numFmtId="0" fontId="14" fillId="0" borderId="135" xfId="0" applyFont="1" applyBorder="1"/>
    <xf numFmtId="0" fontId="13" fillId="11" borderId="21" xfId="0" applyFont="1" applyFill="1" applyBorder="1" applyAlignment="1">
      <alignment vertical="center"/>
    </xf>
    <xf numFmtId="0" fontId="23" fillId="6" borderId="83" xfId="0" applyFont="1" applyFill="1" applyBorder="1" applyAlignment="1">
      <alignment horizontal="left" vertical="center"/>
    </xf>
    <xf numFmtId="0" fontId="29" fillId="9" borderId="21" xfId="0" applyFont="1" applyFill="1" applyBorder="1" applyAlignment="1">
      <alignment horizontal="center" vertical="center"/>
    </xf>
    <xf numFmtId="0" fontId="8" fillId="0" borderId="0" xfId="0" applyFont="1" applyAlignment="1">
      <alignment horizontal="center" vertical="center"/>
    </xf>
    <xf numFmtId="0" fontId="47" fillId="0" borderId="0" xfId="0" applyFont="1" applyAlignment="1">
      <alignment horizontal="right" wrapText="1"/>
    </xf>
    <xf numFmtId="0" fontId="2" fillId="0" borderId="0" xfId="0" applyFont="1" applyAlignment="1">
      <alignment vertical="top" wrapText="1"/>
    </xf>
    <xf numFmtId="0" fontId="15" fillId="0" borderId="0" xfId="0" applyFont="1" applyAlignment="1">
      <alignment horizontal="center" vertical="center"/>
    </xf>
    <xf numFmtId="0" fontId="2" fillId="0" borderId="0" xfId="0" applyFont="1" applyAlignment="1">
      <alignment vertical="center"/>
    </xf>
    <xf numFmtId="0" fontId="14" fillId="0" borderId="4" xfId="0" applyFont="1" applyBorder="1"/>
    <xf numFmtId="0" fontId="2" fillId="12" borderId="21" xfId="0" applyFont="1" applyFill="1" applyBorder="1" applyAlignment="1">
      <alignment horizontal="left"/>
    </xf>
    <xf numFmtId="0" fontId="2" fillId="12" borderId="136" xfId="0" applyFont="1" applyFill="1" applyBorder="1" applyAlignment="1">
      <alignment horizontal="left"/>
    </xf>
    <xf numFmtId="0" fontId="2" fillId="9" borderId="21" xfId="0" applyFont="1" applyFill="1" applyBorder="1" applyAlignment="1">
      <alignment horizontal="center"/>
    </xf>
    <xf numFmtId="0" fontId="9" fillId="9" borderId="21" xfId="0" applyFont="1" applyFill="1" applyBorder="1" applyAlignment="1">
      <alignment horizontal="center" vertical="center" wrapText="1"/>
    </xf>
    <xf numFmtId="0" fontId="24" fillId="9" borderId="8" xfId="0" applyFont="1" applyFill="1" applyBorder="1" applyAlignment="1">
      <alignment horizontal="center"/>
    </xf>
    <xf numFmtId="0" fontId="2" fillId="9" borderId="102" xfId="0" applyFont="1" applyFill="1" applyBorder="1" applyAlignment="1">
      <alignment horizontal="center"/>
    </xf>
    <xf numFmtId="0" fontId="14" fillId="0" borderId="103" xfId="0" applyFont="1" applyBorder="1"/>
    <xf numFmtId="0" fontId="46" fillId="0" borderId="8" xfId="0" applyFont="1" applyBorder="1" applyAlignment="1">
      <alignment horizontal="left" vertical="top" wrapText="1" readingOrder="1"/>
    </xf>
    <xf numFmtId="0" fontId="22" fillId="0" borderId="26" xfId="0" applyFont="1" applyBorder="1" applyAlignment="1">
      <alignment horizontal="left" vertical="center" wrapText="1" readingOrder="1"/>
    </xf>
    <xf numFmtId="0" fontId="2" fillId="0" borderId="0" xfId="0" applyFont="1" applyAlignment="1">
      <alignment horizontal="center" vertical="top" wrapText="1"/>
    </xf>
    <xf numFmtId="0" fontId="22" fillId="0" borderId="11" xfId="0" applyFont="1" applyBorder="1" applyAlignment="1">
      <alignment horizontal="left" vertical="center" wrapText="1" readingOrder="1"/>
    </xf>
    <xf numFmtId="0" fontId="17" fillId="0" borderId="0" xfId="0" applyFont="1" applyAlignment="1">
      <alignment horizontal="right"/>
    </xf>
    <xf numFmtId="0" fontId="17" fillId="6" borderId="3" xfId="0" applyFont="1" applyFill="1" applyBorder="1" applyAlignment="1">
      <alignment horizontal="left"/>
    </xf>
    <xf numFmtId="0" fontId="2" fillId="6" borderId="19" xfId="0" applyFont="1" applyFill="1" applyBorder="1" applyAlignment="1">
      <alignment horizontal="left" vertical="center" wrapText="1"/>
    </xf>
    <xf numFmtId="0" fontId="14" fillId="0" borderId="20" xfId="0" applyFont="1" applyBorder="1"/>
    <xf numFmtId="0" fontId="14" fillId="0" borderId="24" xfId="0" applyFont="1" applyBorder="1"/>
    <xf numFmtId="0" fontId="14" fillId="0" borderId="28" xfId="0" applyFont="1" applyBorder="1"/>
    <xf numFmtId="0" fontId="13" fillId="6" borderId="21" xfId="0" applyFont="1" applyFill="1" applyBorder="1" applyAlignment="1">
      <alignment horizontal="center" vertical="center" wrapText="1"/>
    </xf>
    <xf numFmtId="0" fontId="2" fillId="9" borderId="34" xfId="0" applyFont="1" applyFill="1" applyBorder="1" applyAlignment="1">
      <alignment horizontal="center" vertical="center"/>
    </xf>
    <xf numFmtId="0" fontId="14" fillId="0" borderId="36" xfId="0" applyFont="1" applyBorder="1"/>
    <xf numFmtId="0" fontId="14" fillId="0" borderId="40" xfId="0" applyFont="1" applyBorder="1"/>
    <xf numFmtId="0" fontId="14" fillId="0" borderId="32" xfId="0" applyFont="1" applyBorder="1"/>
    <xf numFmtId="0" fontId="23" fillId="6" borderId="21" xfId="0" applyFont="1" applyFill="1" applyBorder="1" applyAlignment="1">
      <alignment horizontal="left" vertical="center" wrapText="1"/>
    </xf>
    <xf numFmtId="0" fontId="2" fillId="6" borderId="21" xfId="0" applyFont="1" applyFill="1" applyBorder="1" applyAlignment="1">
      <alignment horizontal="center"/>
    </xf>
    <xf numFmtId="0" fontId="2" fillId="0" borderId="21" xfId="0" applyFont="1" applyBorder="1" applyAlignment="1">
      <alignment wrapText="1"/>
    </xf>
    <xf numFmtId="0" fontId="2" fillId="6" borderId="21" xfId="0" applyFont="1" applyFill="1" applyBorder="1" applyAlignment="1">
      <alignment vertical="center"/>
    </xf>
    <xf numFmtId="0" fontId="13" fillId="10" borderId="21" xfId="0" applyFont="1" applyFill="1" applyBorder="1" applyAlignment="1">
      <alignment vertical="center"/>
    </xf>
    <xf numFmtId="0" fontId="23" fillId="6" borderId="30" xfId="0" applyFont="1" applyFill="1" applyBorder="1" applyAlignment="1">
      <alignment horizontal="left" vertical="center"/>
    </xf>
    <xf numFmtId="0" fontId="48" fillId="9" borderId="56" xfId="0" applyFont="1" applyFill="1" applyBorder="1" applyAlignment="1">
      <alignment horizontal="center" vertical="top" wrapText="1"/>
    </xf>
    <xf numFmtId="0" fontId="14" fillId="0" borderId="57" xfId="0" applyFont="1" applyBorder="1"/>
    <xf numFmtId="0" fontId="14" fillId="0" borderId="61" xfId="0" applyFont="1" applyBorder="1"/>
    <xf numFmtId="0" fontId="2" fillId="0" borderId="21" xfId="0" applyFont="1" applyBorder="1" applyAlignment="1">
      <alignment horizontal="left"/>
    </xf>
    <xf numFmtId="0" fontId="2" fillId="9" borderId="67" xfId="0" applyFont="1" applyFill="1" applyBorder="1" applyAlignment="1">
      <alignment horizontal="center"/>
    </xf>
    <xf numFmtId="0" fontId="2" fillId="9" borderId="71" xfId="0" applyFont="1" applyFill="1" applyBorder="1" applyAlignment="1">
      <alignment horizontal="center"/>
    </xf>
    <xf numFmtId="0" fontId="48" fillId="9" borderId="8" xfId="0" applyFont="1" applyFill="1" applyBorder="1" applyAlignment="1">
      <alignment horizontal="center" vertical="center" wrapText="1"/>
    </xf>
    <xf numFmtId="0" fontId="8" fillId="6" borderId="21" xfId="0" applyFont="1" applyFill="1" applyBorder="1" applyAlignment="1">
      <alignment vertical="center"/>
    </xf>
    <xf numFmtId="0" fontId="26" fillId="9" borderId="8" xfId="0" applyFont="1" applyFill="1" applyBorder="1" applyAlignment="1">
      <alignment horizontal="center"/>
    </xf>
    <xf numFmtId="0" fontId="23" fillId="6" borderId="65" xfId="0" applyFont="1" applyFill="1" applyBorder="1" applyAlignment="1">
      <alignment horizontal="left" vertical="center"/>
    </xf>
    <xf numFmtId="0" fontId="13" fillId="0" borderId="94" xfId="0" applyFont="1" applyBorder="1" applyAlignment="1">
      <alignment horizontal="center" vertical="center"/>
    </xf>
    <xf numFmtId="0" fontId="14" fillId="0" borderId="95" xfId="0" applyFont="1" applyBorder="1"/>
    <xf numFmtId="0" fontId="27" fillId="9" borderId="8" xfId="0" applyFont="1" applyFill="1" applyBorder="1" applyAlignment="1">
      <alignment horizontal="center" vertical="center"/>
    </xf>
    <xf numFmtId="0" fontId="23" fillId="6" borderId="99" xfId="0" applyFont="1" applyFill="1" applyBorder="1" applyAlignment="1">
      <alignment horizontal="left" vertical="center"/>
    </xf>
    <xf numFmtId="0" fontId="14" fillId="0" borderId="101" xfId="0" applyFont="1" applyBorder="1"/>
    <xf numFmtId="0" fontId="8" fillId="0" borderId="21" xfId="0" applyFont="1" applyBorder="1" applyAlignment="1">
      <alignment vertical="center"/>
    </xf>
    <xf numFmtId="0" fontId="25" fillId="9" borderId="78" xfId="0" applyFont="1" applyFill="1" applyBorder="1" applyAlignment="1">
      <alignment horizontal="center" vertical="center" wrapText="1"/>
    </xf>
    <xf numFmtId="0" fontId="23" fillId="6" borderId="83" xfId="0" applyFont="1" applyFill="1" applyBorder="1" applyAlignment="1">
      <alignment vertical="center"/>
    </xf>
    <xf numFmtId="0" fontId="48" fillId="9" borderId="67" xfId="0" applyFont="1" applyFill="1" applyBorder="1" applyAlignment="1">
      <alignment horizontal="center" vertical="center" wrapText="1"/>
    </xf>
    <xf numFmtId="4" fontId="30" fillId="9" borderId="102" xfId="0" applyNumberFormat="1" applyFont="1" applyFill="1" applyBorder="1" applyAlignment="1">
      <alignment horizontal="center" vertical="center" wrapText="1"/>
    </xf>
    <xf numFmtId="0" fontId="14" fillId="0" borderId="104" xfId="0" applyFont="1" applyBorder="1"/>
    <xf numFmtId="0" fontId="45" fillId="9" borderId="8" xfId="0" applyFont="1" applyFill="1" applyBorder="1" applyAlignment="1">
      <alignment horizontal="center" vertical="center" wrapText="1"/>
    </xf>
    <xf numFmtId="0" fontId="49" fillId="6" borderId="8" xfId="0" applyFont="1" applyFill="1" applyBorder="1" applyAlignment="1">
      <alignment horizontal="left" vertical="center" wrapText="1"/>
    </xf>
    <xf numFmtId="164" fontId="9" fillId="0" borderId="21" xfId="0" applyNumberFormat="1" applyFont="1" applyBorder="1" applyAlignment="1">
      <alignment horizontal="center" vertical="center"/>
    </xf>
    <xf numFmtId="0" fontId="44" fillId="9" borderId="8" xfId="0" applyFont="1" applyFill="1" applyBorder="1" applyAlignment="1">
      <alignment horizontal="center" vertical="center" wrapText="1"/>
    </xf>
    <xf numFmtId="0" fontId="50" fillId="6" borderId="21" xfId="0" applyFont="1" applyFill="1" applyBorder="1" applyAlignment="1">
      <alignment horizontal="left"/>
    </xf>
    <xf numFmtId="0" fontId="44" fillId="8" borderId="108" xfId="0" applyFont="1" applyFill="1" applyBorder="1" applyAlignment="1">
      <alignment horizontal="left"/>
    </xf>
    <xf numFmtId="0" fontId="2" fillId="6" borderId="21" xfId="0" applyFont="1" applyFill="1" applyBorder="1" applyAlignment="1">
      <alignment horizontal="left"/>
    </xf>
    <xf numFmtId="0" fontId="23" fillId="6" borderId="99" xfId="0" applyFont="1" applyFill="1" applyBorder="1" applyAlignment="1">
      <alignment horizontal="left" vertical="center" wrapText="1"/>
    </xf>
    <xf numFmtId="0" fontId="14" fillId="0" borderId="106" xfId="0" applyFont="1" applyBorder="1"/>
    <xf numFmtId="0" fontId="13" fillId="6" borderId="21" xfId="0" applyFont="1" applyFill="1" applyBorder="1" applyAlignment="1">
      <alignment horizontal="left" vertical="center" wrapText="1"/>
    </xf>
    <xf numFmtId="0" fontId="50" fillId="6" borderId="21" xfId="0" applyFont="1" applyFill="1" applyBorder="1" applyAlignment="1">
      <alignment horizontal="left" vertical="center"/>
    </xf>
    <xf numFmtId="0" fontId="2" fillId="0" borderId="11" xfId="0" applyFont="1" applyBorder="1" applyAlignment="1">
      <alignment horizontal="left" vertical="center"/>
    </xf>
    <xf numFmtId="0" fontId="2" fillId="6" borderId="21" xfId="0" applyFont="1" applyFill="1" applyBorder="1" applyAlignment="1">
      <alignment horizontal="center" vertical="center"/>
    </xf>
    <xf numFmtId="0" fontId="27" fillId="9" borderId="21" xfId="0" applyFont="1" applyFill="1" applyBorder="1" applyAlignment="1">
      <alignment horizontal="center" vertical="center" wrapText="1"/>
    </xf>
    <xf numFmtId="0" fontId="23" fillId="6" borderId="111" xfId="0" applyFont="1" applyFill="1" applyBorder="1" applyAlignment="1">
      <alignment horizontal="left" vertical="center"/>
    </xf>
    <xf numFmtId="0" fontId="9" fillId="6" borderId="21" xfId="0" applyFont="1" applyFill="1" applyBorder="1" applyAlignment="1">
      <alignment horizontal="center"/>
    </xf>
    <xf numFmtId="0" fontId="2" fillId="9" borderId="102" xfId="0" applyFont="1" applyFill="1" applyBorder="1" applyAlignment="1">
      <alignment horizontal="center" vertical="center" wrapText="1"/>
    </xf>
    <xf numFmtId="0" fontId="16" fillId="9" borderId="56" xfId="0" applyFont="1" applyFill="1" applyBorder="1" applyAlignment="1">
      <alignment horizontal="center" vertical="center" wrapText="1"/>
    </xf>
    <xf numFmtId="0" fontId="14" fillId="0" borderId="115" xfId="0" applyFont="1" applyBorder="1"/>
    <xf numFmtId="0" fontId="23" fillId="11" borderId="30" xfId="0" applyFont="1" applyFill="1" applyBorder="1" applyAlignment="1">
      <alignment horizontal="left" vertical="center" wrapText="1"/>
    </xf>
    <xf numFmtId="0" fontId="2" fillId="0" borderId="8" xfId="0" applyFont="1" applyBorder="1" applyAlignment="1">
      <alignment horizontal="left" vertical="center"/>
    </xf>
    <xf numFmtId="0" fontId="16" fillId="9" borderId="117" xfId="0" applyFont="1" applyFill="1" applyBorder="1" applyAlignment="1">
      <alignment horizontal="center" vertical="center" wrapText="1"/>
    </xf>
    <xf numFmtId="0" fontId="13" fillId="6" borderId="119" xfId="0" applyFont="1" applyFill="1" applyBorder="1" applyAlignment="1">
      <alignment horizontal="left" vertical="center"/>
    </xf>
    <xf numFmtId="0" fontId="16" fillId="9" borderId="67" xfId="0" applyFont="1" applyFill="1" applyBorder="1" applyAlignment="1">
      <alignment horizontal="center" vertical="center" wrapText="1"/>
    </xf>
    <xf numFmtId="0" fontId="13" fillId="0" borderId="8" xfId="0" applyFont="1" applyBorder="1" applyAlignment="1">
      <alignment horizontal="left" vertical="center"/>
    </xf>
    <xf numFmtId="0" fontId="8" fillId="6" borderId="21" xfId="0" applyFont="1" applyFill="1" applyBorder="1" applyAlignment="1">
      <alignment horizontal="left"/>
    </xf>
    <xf numFmtId="0" fontId="8" fillId="6" borderId="21" xfId="0" applyFont="1" applyFill="1" applyBorder="1" applyAlignment="1">
      <alignment horizontal="center"/>
    </xf>
    <xf numFmtId="0" fontId="13" fillId="0" borderId="11" xfId="0" applyFont="1" applyBorder="1"/>
    <xf numFmtId="0" fontId="2" fillId="9" borderId="121" xfId="0" applyFont="1" applyFill="1" applyBorder="1" applyAlignment="1">
      <alignment horizontal="center"/>
    </xf>
    <xf numFmtId="0" fontId="2" fillId="0" borderId="0" xfId="0" applyFont="1" applyAlignment="1">
      <alignment vertical="center" wrapText="1"/>
    </xf>
    <xf numFmtId="0" fontId="2" fillId="0" borderId="0" xfId="0" applyFont="1" applyAlignment="1">
      <alignment vertical="top"/>
    </xf>
    <xf numFmtId="0" fontId="2" fillId="0" borderId="0" xfId="0" applyFont="1" applyAlignment="1">
      <alignment wrapText="1"/>
    </xf>
    <xf numFmtId="0" fontId="35" fillId="0" borderId="0" xfId="0" applyFont="1" applyAlignment="1">
      <alignment vertical="center"/>
    </xf>
    <xf numFmtId="0" fontId="1" fillId="0" borderId="0" xfId="0" applyFont="1" applyAlignment="1">
      <alignment vertical="top"/>
    </xf>
    <xf numFmtId="0" fontId="1" fillId="0" borderId="9" xfId="0" applyFont="1" applyBorder="1" applyAlignment="1">
      <alignment horizontal="center" vertical="top" wrapText="1"/>
    </xf>
    <xf numFmtId="0" fontId="2" fillId="0" borderId="0" xfId="0" applyFont="1"/>
    <xf numFmtId="0" fontId="36" fillId="0" borderId="0" xfId="0" applyFont="1" applyAlignment="1">
      <alignment wrapText="1"/>
    </xf>
    <xf numFmtId="0" fontId="2" fillId="0" borderId="12" xfId="0" applyFont="1" applyBorder="1"/>
    <xf numFmtId="0" fontId="2" fillId="0" borderId="12" xfId="0" applyFont="1" applyBorder="1" applyAlignment="1">
      <alignment horizontal="center"/>
    </xf>
    <xf numFmtId="0" fontId="37" fillId="0" borderId="0" xfId="0" applyFont="1" applyAlignment="1">
      <alignment horizontal="left"/>
    </xf>
    <xf numFmtId="0" fontId="11" fillId="0" borderId="0" xfId="0" applyFont="1"/>
    <xf numFmtId="0" fontId="36" fillId="0" borderId="0" xfId="0" applyFont="1" applyAlignment="1">
      <alignment vertical="top" wrapText="1"/>
    </xf>
    <xf numFmtId="0" fontId="38" fillId="0" borderId="0" xfId="0" applyFont="1" applyAlignment="1">
      <alignment wrapText="1"/>
    </xf>
    <xf numFmtId="0" fontId="8" fillId="6" borderId="135" xfId="0" applyFont="1" applyFill="1" applyBorder="1" applyAlignment="1">
      <alignment horizontal="center" vertical="center" wrapText="1"/>
    </xf>
    <xf numFmtId="0" fontId="8" fillId="0" borderId="0" xfId="0" applyFont="1" applyAlignment="1">
      <alignment horizontal="center" vertical="top" wrapText="1"/>
    </xf>
    <xf numFmtId="0" fontId="31" fillId="0" borderId="0" xfId="0" applyFont="1" applyAlignment="1">
      <alignment horizontal="center" vertical="top"/>
    </xf>
    <xf numFmtId="0" fontId="2" fillId="0" borderId="0" xfId="0" applyFont="1" applyAlignment="1">
      <alignment horizontal="left" vertical="center" wrapText="1"/>
    </xf>
    <xf numFmtId="0" fontId="2" fillId="0" borderId="0" xfId="0" applyFont="1" applyAlignment="1">
      <alignment horizontal="right"/>
    </xf>
    <xf numFmtId="0" fontId="13" fillId="2" borderId="117" xfId="0" applyFont="1" applyFill="1" applyBorder="1"/>
    <xf numFmtId="0" fontId="13" fillId="0" borderId="12" xfId="0" applyFont="1" applyBorder="1"/>
    <xf numFmtId="0" fontId="1" fillId="0" borderId="0" xfId="0" applyFont="1" applyAlignment="1">
      <alignment horizontal="left" vertical="top"/>
    </xf>
    <xf numFmtId="0" fontId="33" fillId="0" borderId="0" xfId="0" applyFont="1" applyAlignment="1">
      <alignment horizontal="center" vertical="center"/>
    </xf>
    <xf numFmtId="0" fontId="14" fillId="0" borderId="139" xfId="0" applyFont="1" applyBorder="1"/>
    <xf numFmtId="0" fontId="2" fillId="0" borderId="0" xfId="0" applyFont="1" applyAlignment="1">
      <alignment horizontal="left" wrapText="1"/>
    </xf>
    <xf numFmtId="14" fontId="13" fillId="0" borderId="12" xfId="0" applyNumberFormat="1" applyFont="1" applyBorder="1" applyAlignment="1">
      <alignment horizontal="center"/>
    </xf>
    <xf numFmtId="0" fontId="29" fillId="0" borderId="0" xfId="0" applyFont="1" applyAlignment="1">
      <alignment wrapText="1"/>
    </xf>
    <xf numFmtId="0" fontId="23" fillId="0" borderId="0" xfId="0" applyFont="1" applyAlignment="1">
      <alignment horizontal="center"/>
    </xf>
    <xf numFmtId="0" fontId="23" fillId="6" borderId="140" xfId="0" applyFont="1" applyFill="1" applyBorder="1" applyAlignment="1">
      <alignment horizontal="center" wrapText="1"/>
    </xf>
    <xf numFmtId="0" fontId="14" fillId="0" borderId="141" xfId="0" applyFont="1" applyBorder="1"/>
    <xf numFmtId="0" fontId="14" fillId="0" borderId="142" xfId="0" applyFont="1" applyBorder="1"/>
    <xf numFmtId="0" fontId="34" fillId="6" borderId="143" xfId="0" applyFont="1" applyFill="1" applyBorder="1" applyAlignment="1">
      <alignment horizontal="center" wrapText="1"/>
    </xf>
    <xf numFmtId="0" fontId="2" fillId="0" borderId="146" xfId="0" applyFont="1" applyBorder="1" applyAlignment="1">
      <alignment horizontal="left"/>
    </xf>
    <xf numFmtId="0" fontId="2" fillId="0" borderId="148" xfId="0" applyFont="1" applyBorder="1" applyAlignment="1">
      <alignment horizontal="left"/>
    </xf>
    <xf numFmtId="0" fontId="2" fillId="0" borderId="149" xfId="0" applyFont="1" applyBorder="1" applyAlignment="1">
      <alignment horizontal="left"/>
    </xf>
    <xf numFmtId="0" fontId="14" fillId="0" borderId="150" xfId="0" applyFont="1" applyBorder="1"/>
    <xf numFmtId="0" fontId="2" fillId="0" borderId="154" xfId="0" applyFont="1" applyBorder="1"/>
    <xf numFmtId="0" fontId="14" fillId="0" borderId="154" xfId="0" applyFont="1" applyBorder="1"/>
    <xf numFmtId="0" fontId="13" fillId="6" borderId="108" xfId="0" applyFont="1" applyFill="1" applyBorder="1" applyAlignment="1">
      <alignment vertical="center" wrapText="1"/>
    </xf>
    <xf numFmtId="0" fontId="39" fillId="6" borderId="157" xfId="0" applyFont="1" applyFill="1" applyBorder="1" applyAlignment="1">
      <alignment horizontal="center" vertical="center" wrapText="1"/>
    </xf>
    <xf numFmtId="0" fontId="2" fillId="0" borderId="0" xfId="0" applyFont="1" applyAlignment="1">
      <alignment horizontal="left" vertical="top" wrapText="1"/>
    </xf>
    <xf numFmtId="0" fontId="40" fillId="0" borderId="0" xfId="0" applyFont="1" applyAlignment="1">
      <alignment vertical="top"/>
    </xf>
    <xf numFmtId="164" fontId="4" fillId="2" borderId="1" xfId="0" applyNumberFormat="1" applyFont="1" applyFill="1" applyBorder="1" applyAlignment="1" applyProtection="1">
      <alignment horizontal="center" vertical="center"/>
      <protection locked="0"/>
    </xf>
    <xf numFmtId="14" fontId="13" fillId="3" borderId="3" xfId="0" applyNumberFormat="1" applyFont="1" applyFill="1" applyBorder="1" applyAlignment="1" applyProtection="1">
      <alignment horizontal="center" wrapText="1"/>
      <protection locked="0"/>
    </xf>
    <xf numFmtId="0" fontId="14" fillId="0" borderId="4" xfId="0" applyFont="1" applyBorder="1" applyAlignment="1" applyProtection="1">
      <alignment wrapText="1"/>
      <protection locked="0"/>
    </xf>
    <xf numFmtId="14" fontId="13" fillId="3" borderId="3" xfId="0" applyNumberFormat="1" applyFont="1" applyFill="1" applyBorder="1" applyAlignment="1" applyProtection="1">
      <alignment horizontal="center"/>
      <protection locked="0"/>
    </xf>
    <xf numFmtId="0" fontId="14" fillId="0" borderId="5" xfId="0" applyFont="1" applyBorder="1" applyProtection="1">
      <protection locked="0"/>
    </xf>
    <xf numFmtId="0" fontId="14" fillId="0" borderId="4" xfId="0" applyFont="1" applyBorder="1" applyProtection="1">
      <protection locked="0"/>
    </xf>
    <xf numFmtId="14" fontId="13" fillId="3" borderId="6" xfId="0" applyNumberFormat="1" applyFont="1" applyFill="1" applyBorder="1" applyProtection="1">
      <protection locked="0"/>
    </xf>
    <xf numFmtId="0" fontId="16" fillId="4" borderId="3" xfId="0" applyFont="1" applyFill="1" applyBorder="1" applyAlignment="1" applyProtection="1">
      <alignment horizontal="left"/>
      <protection locked="0"/>
    </xf>
    <xf numFmtId="0" fontId="9" fillId="2" borderId="8" xfId="0" applyFont="1" applyFill="1" applyBorder="1" applyAlignment="1" applyProtection="1">
      <alignment horizontal="left" vertical="top"/>
      <protection locked="0"/>
    </xf>
    <xf numFmtId="0" fontId="14" fillId="0" borderId="9" xfId="0" applyFont="1" applyBorder="1" applyProtection="1">
      <protection locked="0"/>
    </xf>
    <xf numFmtId="0" fontId="14" fillId="0" borderId="10" xfId="0" applyFont="1" applyBorder="1" applyProtection="1">
      <protection locked="0"/>
    </xf>
    <xf numFmtId="0" fontId="14" fillId="0" borderId="11" xfId="0" applyFont="1" applyBorder="1" applyProtection="1">
      <protection locked="0"/>
    </xf>
    <xf numFmtId="0" fontId="14" fillId="0" borderId="12" xfId="0" applyFont="1" applyBorder="1" applyProtection="1">
      <protection locked="0"/>
    </xf>
    <xf numFmtId="0" fontId="14" fillId="0" borderId="13" xfId="0" applyFont="1" applyBorder="1" applyProtection="1">
      <protection locked="0"/>
    </xf>
    <xf numFmtId="0" fontId="2" fillId="2" borderId="8" xfId="0" applyFont="1" applyFill="1" applyBorder="1" applyAlignment="1" applyProtection="1">
      <alignment horizontal="center" vertical="center" wrapText="1"/>
      <protection locked="0"/>
    </xf>
    <xf numFmtId="164" fontId="2" fillId="2" borderId="21" xfId="0" applyNumberFormat="1" applyFont="1" applyFill="1" applyBorder="1" applyAlignment="1" applyProtection="1">
      <alignment horizontal="center" vertical="center"/>
      <protection locked="0"/>
    </xf>
    <xf numFmtId="0" fontId="14" fillId="0" borderId="23" xfId="0" applyFont="1" applyBorder="1" applyProtection="1">
      <protection locked="0"/>
    </xf>
    <xf numFmtId="4" fontId="2" fillId="2" borderId="2" xfId="0" applyNumberFormat="1"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protection locked="0"/>
    </xf>
    <xf numFmtId="44" fontId="2" fillId="2" borderId="35" xfId="0" applyNumberFormat="1" applyFont="1" applyFill="1" applyBorder="1" applyAlignment="1" applyProtection="1">
      <alignment horizontal="center"/>
      <protection locked="0"/>
    </xf>
    <xf numFmtId="0" fontId="2" fillId="2" borderId="38" xfId="0" applyFont="1" applyFill="1" applyBorder="1" applyAlignment="1" applyProtection="1">
      <alignment horizontal="center"/>
      <protection locked="0"/>
    </xf>
    <xf numFmtId="0" fontId="2" fillId="2" borderId="39" xfId="0" applyFont="1" applyFill="1" applyBorder="1" applyAlignment="1" applyProtection="1">
      <alignment horizontal="center"/>
      <protection locked="0"/>
    </xf>
    <xf numFmtId="164" fontId="2" fillId="2" borderId="6" xfId="0" applyNumberFormat="1" applyFont="1" applyFill="1" applyBorder="1" applyProtection="1">
      <protection locked="0"/>
    </xf>
    <xf numFmtId="0" fontId="9" fillId="2" borderId="8" xfId="0" applyFont="1" applyFill="1" applyBorder="1" applyAlignment="1" applyProtection="1">
      <alignment horizontal="left" vertical="top" wrapText="1"/>
      <protection locked="0"/>
    </xf>
    <xf numFmtId="0" fontId="14" fillId="0" borderId="26" xfId="0" applyFont="1" applyBorder="1" applyProtection="1">
      <protection locked="0"/>
    </xf>
    <xf numFmtId="0" fontId="14" fillId="0" borderId="27" xfId="0" applyFont="1" applyBorder="1" applyProtection="1">
      <protection locked="0"/>
    </xf>
    <xf numFmtId="0" fontId="2" fillId="2" borderId="44" xfId="0" applyFont="1" applyFill="1" applyBorder="1" applyAlignment="1" applyProtection="1">
      <alignment horizontal="center"/>
      <protection locked="0"/>
    </xf>
    <xf numFmtId="4" fontId="2" fillId="2" borderId="2" xfId="0" applyNumberFormat="1" applyFont="1" applyFill="1" applyBorder="1" applyProtection="1">
      <protection locked="0"/>
    </xf>
    <xf numFmtId="0" fontId="2" fillId="2" borderId="2" xfId="0" applyFont="1" applyFill="1" applyBorder="1" applyAlignment="1" applyProtection="1">
      <alignment horizontal="center"/>
      <protection locked="0"/>
    </xf>
    <xf numFmtId="44" fontId="2" fillId="2" borderId="2" xfId="0" applyNumberFormat="1" applyFont="1" applyFill="1" applyBorder="1" applyProtection="1">
      <protection locked="0"/>
    </xf>
    <xf numFmtId="0" fontId="2" fillId="2" borderId="2" xfId="0" applyFont="1" applyFill="1" applyBorder="1" applyProtection="1">
      <protection locked="0"/>
    </xf>
    <xf numFmtId="0" fontId="2" fillId="2" borderId="44" xfId="0" applyFont="1" applyFill="1" applyBorder="1" applyProtection="1">
      <protection locked="0"/>
    </xf>
    <xf numFmtId="166" fontId="2" fillId="2" borderId="2" xfId="0" applyNumberFormat="1" applyFont="1" applyFill="1" applyBorder="1" applyProtection="1">
      <protection locked="0"/>
    </xf>
    <xf numFmtId="9" fontId="2" fillId="2" borderId="44" xfId="0" applyNumberFormat="1" applyFont="1" applyFill="1" applyBorder="1" applyProtection="1">
      <protection locked="0"/>
    </xf>
    <xf numFmtId="0" fontId="2" fillId="2" borderId="49" xfId="0" applyFont="1" applyFill="1" applyBorder="1" applyAlignment="1" applyProtection="1">
      <alignment horizontal="center"/>
      <protection locked="0"/>
    </xf>
    <xf numFmtId="0" fontId="2" fillId="2" borderId="50"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164" fontId="2" fillId="2" borderId="43" xfId="0" applyNumberFormat="1" applyFont="1" applyFill="1" applyBorder="1" applyProtection="1">
      <protection locked="0"/>
    </xf>
    <xf numFmtId="0" fontId="2" fillId="2" borderId="47" xfId="0" applyFont="1" applyFill="1" applyBorder="1" applyAlignment="1" applyProtection="1">
      <alignment horizontal="center"/>
      <protection locked="0"/>
    </xf>
    <xf numFmtId="4" fontId="2" fillId="2" borderId="39" xfId="0" applyNumberFormat="1" applyFont="1" applyFill="1" applyBorder="1" applyProtection="1">
      <protection locked="0"/>
    </xf>
    <xf numFmtId="9" fontId="26" fillId="2" borderId="44" xfId="0" applyNumberFormat="1" applyFont="1" applyFill="1" applyBorder="1" applyProtection="1">
      <protection locked="0"/>
    </xf>
    <xf numFmtId="166" fontId="2" fillId="2" borderId="2" xfId="0" applyNumberFormat="1" applyFont="1" applyFill="1" applyBorder="1" applyAlignment="1" applyProtection="1">
      <alignment horizontal="right"/>
      <protection locked="0"/>
    </xf>
    <xf numFmtId="0" fontId="2" fillId="2" borderId="35" xfId="0" applyFont="1" applyFill="1" applyBorder="1" applyAlignment="1" applyProtection="1">
      <alignment horizontal="center"/>
      <protection locked="0"/>
    </xf>
    <xf numFmtId="0" fontId="2" fillId="2" borderId="69" xfId="0" applyFont="1" applyFill="1" applyBorder="1" applyAlignment="1" applyProtection="1">
      <alignment horizontal="center"/>
      <protection locked="0"/>
    </xf>
    <xf numFmtId="0" fontId="2" fillId="2" borderId="70" xfId="0" applyFont="1" applyFill="1" applyBorder="1" applyAlignment="1" applyProtection="1">
      <alignment horizontal="center"/>
      <protection locked="0"/>
    </xf>
    <xf numFmtId="0" fontId="2" fillId="2" borderId="42" xfId="0" applyFont="1" applyFill="1" applyBorder="1" applyAlignment="1" applyProtection="1">
      <alignment horizontal="center"/>
      <protection locked="0"/>
    </xf>
    <xf numFmtId="0" fontId="2" fillId="2" borderId="33" xfId="0" applyFont="1" applyFill="1" applyBorder="1" applyAlignment="1" applyProtection="1">
      <alignment horizontal="center"/>
      <protection locked="0"/>
    </xf>
    <xf numFmtId="164" fontId="2" fillId="2" borderId="76" xfId="0" applyNumberFormat="1" applyFont="1" applyFill="1" applyBorder="1" applyProtection="1">
      <protection locked="0"/>
    </xf>
    <xf numFmtId="4" fontId="2" fillId="2" borderId="1" xfId="0" applyNumberFormat="1" applyFont="1" applyFill="1" applyBorder="1" applyProtection="1">
      <protection locked="0"/>
    </xf>
    <xf numFmtId="166" fontId="2" fillId="2" borderId="1" xfId="0" applyNumberFormat="1" applyFont="1" applyFill="1" applyBorder="1" applyProtection="1">
      <protection locked="0"/>
    </xf>
    <xf numFmtId="9" fontId="26" fillId="2" borderId="47" xfId="0" applyNumberFormat="1" applyFont="1" applyFill="1" applyBorder="1" applyProtection="1">
      <protection locked="0"/>
    </xf>
    <xf numFmtId="164" fontId="2" fillId="2" borderId="74" xfId="0" applyNumberFormat="1" applyFont="1" applyFill="1" applyBorder="1" applyAlignment="1" applyProtection="1">
      <alignment horizontal="right"/>
      <protection locked="0"/>
    </xf>
    <xf numFmtId="0" fontId="2" fillId="2" borderId="79" xfId="0" applyFont="1" applyFill="1" applyBorder="1" applyAlignment="1" applyProtection="1">
      <alignment horizontal="center"/>
      <protection locked="0"/>
    </xf>
    <xf numFmtId="0" fontId="2" fillId="2" borderId="80" xfId="0" applyFont="1" applyFill="1" applyBorder="1" applyAlignment="1" applyProtection="1">
      <alignment horizontal="center"/>
      <protection locked="0"/>
    </xf>
    <xf numFmtId="0" fontId="2" fillId="2" borderId="90" xfId="0" applyFont="1" applyFill="1" applyBorder="1" applyAlignment="1" applyProtection="1">
      <alignment horizontal="center"/>
      <protection locked="0"/>
    </xf>
    <xf numFmtId="166" fontId="2" fillId="2" borderId="70" xfId="0" applyNumberFormat="1" applyFont="1" applyFill="1" applyBorder="1" applyProtection="1">
      <protection locked="0"/>
    </xf>
    <xf numFmtId="0" fontId="2" fillId="2" borderId="96" xfId="0" applyFont="1" applyFill="1" applyBorder="1" applyAlignment="1" applyProtection="1">
      <alignment horizontal="center"/>
      <protection locked="0"/>
    </xf>
    <xf numFmtId="2" fontId="2" fillId="2" borderId="50" xfId="0" applyNumberFormat="1" applyFont="1" applyFill="1" applyBorder="1" applyProtection="1">
      <protection locked="0"/>
    </xf>
    <xf numFmtId="4" fontId="2" fillId="2" borderId="49" xfId="0" applyNumberFormat="1" applyFont="1" applyFill="1" applyBorder="1" applyAlignment="1" applyProtection="1">
      <alignment vertical="center"/>
      <protection locked="0"/>
    </xf>
    <xf numFmtId="4" fontId="2" fillId="2" borderId="50" xfId="0" applyNumberFormat="1" applyFont="1" applyFill="1" applyBorder="1" applyAlignment="1" applyProtection="1">
      <alignment vertical="center"/>
      <protection locked="0"/>
    </xf>
    <xf numFmtId="0" fontId="2" fillId="2" borderId="21" xfId="0" applyFont="1" applyFill="1" applyBorder="1" applyAlignment="1" applyProtection="1">
      <alignment horizontal="center"/>
      <protection locked="0"/>
    </xf>
    <xf numFmtId="0" fontId="14" fillId="0" borderId="22" xfId="0" applyFont="1" applyBorder="1" applyProtection="1">
      <protection locked="0"/>
    </xf>
    <xf numFmtId="0" fontId="2" fillId="2" borderId="41" xfId="0" applyFont="1" applyFill="1" applyBorder="1" applyAlignment="1" applyProtection="1">
      <alignment horizontal="center"/>
      <protection locked="0"/>
    </xf>
    <xf numFmtId="164" fontId="2" fillId="2" borderId="107" xfId="0" applyNumberFormat="1" applyFont="1" applyFill="1" applyBorder="1" applyAlignment="1" applyProtection="1">
      <alignment horizontal="right"/>
      <protection locked="0"/>
    </xf>
    <xf numFmtId="164" fontId="2" fillId="2" borderId="38" xfId="0" applyNumberFormat="1" applyFont="1" applyFill="1" applyBorder="1" applyAlignment="1" applyProtection="1">
      <alignment horizontal="right"/>
      <protection locked="0"/>
    </xf>
    <xf numFmtId="0" fontId="2" fillId="2" borderId="80" xfId="0" applyFont="1" applyFill="1" applyBorder="1" applyProtection="1">
      <protection locked="0"/>
    </xf>
    <xf numFmtId="44" fontId="2" fillId="2" borderId="80" xfId="0" applyNumberFormat="1" applyFont="1" applyFill="1" applyBorder="1" applyAlignment="1" applyProtection="1">
      <alignment horizontal="center"/>
      <protection locked="0"/>
    </xf>
    <xf numFmtId="0" fontId="2" fillId="2" borderId="18" xfId="0" applyFont="1" applyFill="1" applyBorder="1" applyAlignment="1" applyProtection="1">
      <alignment wrapText="1"/>
      <protection locked="0"/>
    </xf>
    <xf numFmtId="166" fontId="2" fillId="2" borderId="80" xfId="0" applyNumberFormat="1" applyFont="1" applyFill="1" applyBorder="1" applyProtection="1">
      <protection locked="0"/>
    </xf>
    <xf numFmtId="164" fontId="2" fillId="2" borderId="2" xfId="0" applyNumberFormat="1" applyFont="1" applyFill="1" applyBorder="1" applyAlignment="1" applyProtection="1">
      <alignment horizontal="right" vertical="center"/>
      <protection locked="0"/>
    </xf>
    <xf numFmtId="4" fontId="2" fillId="2" borderId="79" xfId="0" applyNumberFormat="1" applyFont="1" applyFill="1" applyBorder="1" applyAlignment="1" applyProtection="1">
      <alignment horizontal="center"/>
      <protection locked="0"/>
    </xf>
    <xf numFmtId="4" fontId="2" fillId="2" borderId="77" xfId="0" applyNumberFormat="1" applyFont="1" applyFill="1" applyBorder="1" applyProtection="1">
      <protection locked="0"/>
    </xf>
    <xf numFmtId="2" fontId="2" fillId="2" borderId="44" xfId="0" applyNumberFormat="1" applyFont="1" applyFill="1" applyBorder="1" applyAlignment="1" applyProtection="1">
      <alignment horizontal="center"/>
      <protection locked="0"/>
    </xf>
    <xf numFmtId="3" fontId="2" fillId="2" borderId="44" xfId="0" applyNumberFormat="1" applyFont="1" applyFill="1" applyBorder="1" applyAlignment="1" applyProtection="1">
      <alignment horizontal="center"/>
      <protection locked="0"/>
    </xf>
    <xf numFmtId="3" fontId="2" fillId="2" borderId="49" xfId="0" applyNumberFormat="1" applyFont="1" applyFill="1" applyBorder="1" applyAlignment="1" applyProtection="1">
      <alignment horizontal="center"/>
      <protection locked="0"/>
    </xf>
    <xf numFmtId="4" fontId="2" fillId="2" borderId="96" xfId="0" applyNumberFormat="1" applyFont="1" applyFill="1" applyBorder="1" applyProtection="1">
      <protection locked="0"/>
    </xf>
    <xf numFmtId="0" fontId="2" fillId="2" borderId="2"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4" fontId="2" fillId="2" borderId="39" xfId="0" applyNumberFormat="1" applyFont="1" applyFill="1" applyBorder="1" applyAlignment="1" applyProtection="1">
      <alignment horizontal="center"/>
      <protection locked="0"/>
    </xf>
    <xf numFmtId="166" fontId="2" fillId="2" borderId="39" xfId="0" applyNumberFormat="1" applyFont="1" applyFill="1" applyBorder="1" applyProtection="1">
      <protection locked="0"/>
    </xf>
    <xf numFmtId="4" fontId="2" fillId="2" borderId="35" xfId="0" applyNumberFormat="1" applyFont="1" applyFill="1" applyBorder="1" applyAlignment="1" applyProtection="1">
      <alignment horizontal="center"/>
      <protection locked="0"/>
    </xf>
    <xf numFmtId="166" fontId="2" fillId="2" borderId="35" xfId="0" applyNumberFormat="1" applyFont="1" applyFill="1" applyBorder="1" applyProtection="1">
      <protection locked="0"/>
    </xf>
    <xf numFmtId="164" fontId="2" fillId="2" borderId="48" xfId="0" applyNumberFormat="1" applyFont="1" applyFill="1" applyBorder="1" applyProtection="1">
      <protection locked="0"/>
    </xf>
    <xf numFmtId="166" fontId="2" fillId="2" borderId="77" xfId="0" applyNumberFormat="1" applyFont="1" applyFill="1" applyBorder="1" applyAlignment="1" applyProtection="1">
      <alignment horizontal="center"/>
      <protection locked="0"/>
    </xf>
    <xf numFmtId="9" fontId="2" fillId="2" borderId="42" xfId="0" applyNumberFormat="1" applyFont="1" applyFill="1" applyBorder="1" applyAlignment="1" applyProtection="1">
      <alignment horizontal="center"/>
      <protection locked="0"/>
    </xf>
    <xf numFmtId="4" fontId="2" fillId="2" borderId="2" xfId="0" applyNumberFormat="1" applyFont="1" applyFill="1" applyBorder="1" applyAlignment="1" applyProtection="1">
      <alignment horizontal="center"/>
      <protection locked="0"/>
    </xf>
    <xf numFmtId="0" fontId="2" fillId="2" borderId="18" xfId="0" applyFont="1" applyFill="1" applyBorder="1" applyAlignment="1" applyProtection="1">
      <alignment horizontal="center"/>
      <protection locked="0"/>
    </xf>
    <xf numFmtId="4" fontId="2" fillId="2" borderId="33" xfId="0" applyNumberFormat="1" applyFont="1" applyFill="1" applyBorder="1" applyAlignment="1" applyProtection="1">
      <alignment horizontal="center"/>
      <protection locked="0"/>
    </xf>
    <xf numFmtId="4" fontId="2" fillId="2" borderId="77" xfId="0" applyNumberFormat="1" applyFont="1" applyFill="1" applyBorder="1" applyAlignment="1" applyProtection="1">
      <alignment horizontal="center"/>
      <protection locked="0"/>
    </xf>
    <xf numFmtId="0" fontId="2" fillId="2" borderId="110" xfId="0" applyFont="1" applyFill="1" applyBorder="1" applyAlignment="1" applyProtection="1">
      <alignment horizontal="center"/>
      <protection locked="0"/>
    </xf>
    <xf numFmtId="166" fontId="2" fillId="2" borderId="80" xfId="0" applyNumberFormat="1" applyFont="1" applyFill="1" applyBorder="1" applyAlignment="1" applyProtection="1">
      <alignment horizontal="center"/>
      <protection locked="0"/>
    </xf>
    <xf numFmtId="166" fontId="2" fillId="2" borderId="127" xfId="0" applyNumberFormat="1" applyFont="1" applyFill="1" applyBorder="1" applyProtection="1">
      <protection locked="0"/>
    </xf>
    <xf numFmtId="9" fontId="2" fillId="2" borderId="110" xfId="0" applyNumberFormat="1" applyFont="1" applyFill="1" applyBorder="1" applyAlignment="1" applyProtection="1">
      <alignment horizontal="center"/>
      <protection locked="0"/>
    </xf>
    <xf numFmtId="4" fontId="2" fillId="2" borderId="80" xfId="0" applyNumberFormat="1" applyFont="1" applyFill="1" applyBorder="1" applyAlignment="1" applyProtection="1">
      <alignment horizontal="center"/>
      <protection locked="0"/>
    </xf>
    <xf numFmtId="166" fontId="2" fillId="2" borderId="18" xfId="0" applyNumberFormat="1" applyFont="1" applyFill="1" applyBorder="1" applyProtection="1">
      <protection locked="0"/>
    </xf>
    <xf numFmtId="0" fontId="2" fillId="2" borderId="126" xfId="0" applyFont="1" applyFill="1" applyBorder="1" applyAlignment="1" applyProtection="1">
      <alignment horizontal="center"/>
      <protection locked="0"/>
    </xf>
    <xf numFmtId="4" fontId="2" fillId="2" borderId="50" xfId="0" applyNumberFormat="1" applyFont="1" applyFill="1" applyBorder="1" applyAlignment="1" applyProtection="1">
      <alignment horizontal="center"/>
      <protection locked="0"/>
    </xf>
    <xf numFmtId="166" fontId="2" fillId="2" borderId="126" xfId="0" applyNumberFormat="1" applyFont="1" applyFill="1" applyBorder="1" applyProtection="1">
      <protection locked="0"/>
    </xf>
    <xf numFmtId="166" fontId="2" fillId="2" borderId="50" xfId="0" applyNumberFormat="1" applyFont="1" applyFill="1" applyBorder="1" applyProtection="1">
      <protection locked="0"/>
    </xf>
    <xf numFmtId="164" fontId="2" fillId="2" borderId="131" xfId="0" applyNumberFormat="1" applyFont="1" applyFill="1" applyBorder="1" applyProtection="1">
      <protection locked="0"/>
    </xf>
    <xf numFmtId="164" fontId="2" fillId="2" borderId="132" xfId="0" applyNumberFormat="1" applyFont="1" applyFill="1" applyBorder="1" applyAlignment="1" applyProtection="1">
      <alignment horizontal="right"/>
      <protection locked="0"/>
    </xf>
    <xf numFmtId="0" fontId="2" fillId="2" borderId="78" xfId="0" applyFont="1" applyFill="1" applyBorder="1" applyAlignment="1" applyProtection="1">
      <alignment horizontal="center" vertical="center"/>
      <protection locked="0"/>
    </xf>
    <xf numFmtId="164" fontId="2" fillId="2" borderId="133" xfId="0" applyNumberFormat="1" applyFont="1" applyFill="1" applyBorder="1" applyAlignment="1" applyProtection="1">
      <alignment horizontal="right"/>
      <protection locked="0"/>
    </xf>
    <xf numFmtId="2" fontId="2" fillId="2" borderId="44" xfId="0" applyNumberFormat="1" applyFont="1" applyFill="1" applyBorder="1" applyProtection="1">
      <protection locked="0"/>
    </xf>
    <xf numFmtId="1" fontId="2" fillId="2" borderId="2" xfId="0" applyNumberFormat="1" applyFont="1" applyFill="1" applyBorder="1" applyAlignment="1" applyProtection="1">
      <alignment horizontal="center"/>
      <protection locked="0"/>
    </xf>
    <xf numFmtId="1" fontId="2" fillId="2" borderId="21" xfId="0" applyNumberFormat="1" applyFont="1" applyFill="1" applyBorder="1" applyAlignment="1" applyProtection="1">
      <alignment horizontal="center"/>
      <protection locked="0"/>
    </xf>
    <xf numFmtId="165" fontId="2" fillId="2" borderId="35" xfId="0" applyNumberFormat="1" applyFont="1" applyFill="1" applyBorder="1" applyAlignment="1" applyProtection="1">
      <alignment horizontal="right"/>
      <protection locked="0"/>
    </xf>
    <xf numFmtId="165" fontId="2" fillId="2" borderId="2" xfId="0" applyNumberFormat="1" applyFont="1" applyFill="1" applyBorder="1" applyAlignment="1" applyProtection="1">
      <alignment horizontal="right"/>
      <protection locked="0"/>
    </xf>
    <xf numFmtId="165" fontId="2" fillId="2" borderId="49" xfId="0" applyNumberFormat="1" applyFont="1" applyFill="1" applyBorder="1" applyProtection="1">
      <protection locked="0"/>
    </xf>
    <xf numFmtId="167" fontId="2" fillId="2" borderId="137" xfId="0" applyNumberFormat="1" applyFont="1" applyFill="1" applyBorder="1" applyAlignment="1" applyProtection="1">
      <alignment horizontal="center"/>
      <protection locked="0"/>
    </xf>
    <xf numFmtId="0" fontId="14" fillId="0" borderId="130" xfId="0" applyFont="1" applyBorder="1" applyProtection="1">
      <protection locked="0"/>
    </xf>
    <xf numFmtId="165" fontId="2" fillId="2" borderId="50" xfId="0" applyNumberFormat="1" applyFont="1" applyFill="1" applyBorder="1" applyAlignment="1" applyProtection="1">
      <alignment horizontal="right"/>
      <protection locked="0"/>
    </xf>
    <xf numFmtId="164" fontId="2" fillId="2" borderId="2" xfId="0" applyNumberFormat="1" applyFont="1" applyFill="1" applyBorder="1" applyProtection="1">
      <protection locked="0"/>
    </xf>
  </cellXfs>
  <cellStyles count="1">
    <cellStyle name="Normal" xfId="0" builtinId="0"/>
  </cellStyles>
  <dxfs count="23">
    <dxf>
      <font>
        <color rgb="FF9C0006"/>
      </font>
      <fill>
        <patternFill patternType="solid">
          <fgColor rgb="FFFFC7CE"/>
          <bgColor rgb="FFFFC7CE"/>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ill>
        <patternFill patternType="solid">
          <fgColor rgb="FFFFFFCC"/>
          <bgColor rgb="FFFFFFCC"/>
        </patternFill>
      </fill>
    </dxf>
    <dxf>
      <font>
        <color rgb="FF953734"/>
      </font>
      <fill>
        <patternFill patternType="solid">
          <fgColor rgb="FFFFCCCC"/>
          <bgColor rgb="FFFFCCCC"/>
        </patternFill>
      </fill>
    </dxf>
    <dxf>
      <numFmt numFmtId="164" formatCode="&quot;$&quot;#,##0.00"/>
      <fill>
        <patternFill patternType="none"/>
      </fill>
    </dxf>
    <dxf>
      <fill>
        <patternFill patternType="solid">
          <fgColor rgb="FFA4CDA3"/>
          <bgColor rgb="FFA4CDA3"/>
        </patternFill>
      </fill>
    </dxf>
    <dxf>
      <fill>
        <patternFill patternType="solid">
          <fgColor rgb="FFFFA7A7"/>
          <bgColor rgb="FFFFA7A7"/>
        </patternFill>
      </fill>
    </dxf>
    <dxf>
      <font>
        <color rgb="FF9C0006"/>
      </font>
      <fill>
        <patternFill patternType="solid">
          <fgColor rgb="FFFFCCCC"/>
          <bgColor rgb="FFFFCCCC"/>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114300</xdr:rowOff>
    </xdr:from>
    <xdr:ext cx="4981575" cy="3333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2857076" y="3618075"/>
          <a:ext cx="4977848" cy="323850"/>
        </a:xfrm>
        <a:prstGeom prst="rect">
          <a:avLst/>
        </a:prstGeom>
        <a:solidFill>
          <a:srgbClr val="FFFFFF"/>
        </a:solidFill>
        <a:ln>
          <a:noFill/>
        </a:ln>
      </xdr:spPr>
      <xdr:txBody>
        <a:bodyPr spcFirstLastPara="1" wrap="square" lIns="0" tIns="0" rIns="0" bIns="0" anchor="t" anchorCtr="0">
          <a:noAutofit/>
        </a:bodyPr>
        <a:lstStyle/>
        <a:p>
          <a:pPr marL="0" marR="0" lvl="0" indent="0" algn="ctr" rtl="0">
            <a:spcBef>
              <a:spcPts val="0"/>
            </a:spcBef>
            <a:spcAft>
              <a:spcPts val="0"/>
            </a:spcAft>
            <a:buClr>
              <a:srgbClr val="D6A300"/>
            </a:buClr>
            <a:buSzPts val="2000"/>
            <a:buFont typeface="Calibri"/>
            <a:buNone/>
          </a:pPr>
          <a:r>
            <a:rPr lang="en-US" sz="2000" b="1" cap="small">
              <a:solidFill>
                <a:srgbClr val="D6A300"/>
              </a:solidFill>
              <a:latin typeface="Calibri"/>
              <a:ea typeface="Calibri"/>
              <a:cs typeface="Calibri"/>
              <a:sym typeface="Calibri"/>
            </a:rPr>
            <a:t>Self-Directed Services - Budget Sheet</a:t>
          </a:r>
          <a:endParaRPr sz="1400"/>
        </a:p>
        <a:p>
          <a:pPr marL="0" marR="0" lvl="0" indent="0" algn="ctr" rtl="0">
            <a:spcBef>
              <a:spcPts val="0"/>
            </a:spcBef>
            <a:spcAft>
              <a:spcPts val="0"/>
            </a:spcAft>
            <a:buClr>
              <a:srgbClr val="D6A300"/>
            </a:buClr>
            <a:buSzPts val="2000"/>
            <a:buFont typeface="Calibri"/>
            <a:buNone/>
          </a:pPr>
          <a:endParaRPr sz="2000" b="1" cap="small">
            <a:solidFill>
              <a:srgbClr val="D6A300"/>
            </a:solidFill>
            <a:latin typeface="Calibri"/>
            <a:ea typeface="Calibri"/>
            <a:cs typeface="Calibri"/>
            <a:sym typeface="Calibri"/>
          </a:endParaRPr>
        </a:p>
      </xdr:txBody>
    </xdr:sp>
    <xdr:clientData fLocksWithSheet="0"/>
  </xdr:oneCellAnchor>
  <xdr:oneCellAnchor>
    <xdr:from>
      <xdr:col>5</xdr:col>
      <xdr:colOff>133350</xdr:colOff>
      <xdr:row>0</xdr:row>
      <xdr:rowOff>85725</xdr:rowOff>
    </xdr:from>
    <xdr:ext cx="2428875" cy="352425"/>
    <xdr:sp macro="" textlink="">
      <xdr:nvSpPr>
        <xdr:cNvPr id="4" name="Shape 4">
          <a:extLst>
            <a:ext uri="{FF2B5EF4-FFF2-40B4-BE49-F238E27FC236}">
              <a16:creationId xmlns:a16="http://schemas.microsoft.com/office/drawing/2014/main" id="{00000000-0008-0000-0000-000004000000}"/>
            </a:ext>
          </a:extLst>
        </xdr:cNvPr>
        <xdr:cNvSpPr/>
      </xdr:nvSpPr>
      <xdr:spPr>
        <a:xfrm>
          <a:off x="4135532" y="3606461"/>
          <a:ext cx="2420937" cy="347079"/>
        </a:xfrm>
        <a:prstGeom prst="homePlate">
          <a:avLst>
            <a:gd name="adj" fmla="val 84841"/>
          </a:avLst>
        </a:prstGeom>
        <a:gradFill>
          <a:gsLst>
            <a:gs pos="0">
              <a:srgbClr val="992D2B"/>
            </a:gs>
            <a:gs pos="80000">
              <a:srgbClr val="C93D39"/>
            </a:gs>
            <a:gs pos="100000">
              <a:srgbClr val="CD3A36"/>
            </a:gs>
          </a:gsLst>
          <a:lin ang="16200000" scaled="0"/>
        </a:gradFill>
        <a:ln w="9525" cap="flat" cmpd="sng">
          <a:solidFill>
            <a:srgbClr val="BD4B48"/>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Clr>
              <a:schemeClr val="lt1"/>
            </a:buClr>
            <a:buSzPts val="900"/>
            <a:buFont typeface="Calibri"/>
            <a:buNone/>
          </a:pPr>
          <a:r>
            <a:rPr lang="en-US" sz="800" b="1">
              <a:solidFill>
                <a:schemeClr val="lt1"/>
              </a:solidFill>
              <a:latin typeface="Calibri"/>
              <a:ea typeface="Calibri"/>
              <a:cs typeface="Calibri"/>
              <a:sym typeface="Calibri"/>
            </a:rPr>
            <a:t>Enter Approved DDA Budget Allocation from the Detailed Service Authorization here </a:t>
          </a:r>
          <a:endParaRPr sz="800" b="1"/>
        </a:p>
      </xdr:txBody>
    </xdr:sp>
    <xdr:clientData fLocksWithSheet="0"/>
  </xdr:oneCellAnchor>
  <xdr:oneCellAnchor>
    <xdr:from>
      <xdr:col>10</xdr:col>
      <xdr:colOff>447675</xdr:colOff>
      <xdr:row>40</xdr:row>
      <xdr:rowOff>0</xdr:rowOff>
    </xdr:from>
    <xdr:ext cx="209550" cy="285750"/>
    <xdr:sp macro="" textlink="">
      <xdr:nvSpPr>
        <xdr:cNvPr id="5" name="Shape 5">
          <a:extLst>
            <a:ext uri="{FF2B5EF4-FFF2-40B4-BE49-F238E27FC236}">
              <a16:creationId xmlns:a16="http://schemas.microsoft.com/office/drawing/2014/main" id="{00000000-0008-0000-0000-000005000000}"/>
            </a:ext>
          </a:extLst>
        </xdr:cNvPr>
        <xdr:cNvSpPr txBox="1"/>
      </xdr:nvSpPr>
      <xdr:spPr>
        <a:xfrm>
          <a:off x="5245988" y="3641888"/>
          <a:ext cx="200025"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12</xdr:col>
      <xdr:colOff>504825</xdr:colOff>
      <xdr:row>20</xdr:row>
      <xdr:rowOff>152400</xdr:rowOff>
    </xdr:from>
    <xdr:ext cx="1609725" cy="1943100"/>
    <xdr:sp macro="" textlink="">
      <xdr:nvSpPr>
        <xdr:cNvPr id="6" name="Shape 6">
          <a:extLst>
            <a:ext uri="{FF2B5EF4-FFF2-40B4-BE49-F238E27FC236}">
              <a16:creationId xmlns:a16="http://schemas.microsoft.com/office/drawing/2014/main" id="{00000000-0008-0000-0000-000006000000}"/>
            </a:ext>
          </a:extLst>
        </xdr:cNvPr>
        <xdr:cNvSpPr txBox="1"/>
      </xdr:nvSpPr>
      <xdr:spPr>
        <a:xfrm>
          <a:off x="4545900" y="2813213"/>
          <a:ext cx="1600200" cy="19335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10</xdr:col>
      <xdr:colOff>447675</xdr:colOff>
      <xdr:row>81</xdr:row>
      <xdr:rowOff>0</xdr:rowOff>
    </xdr:from>
    <xdr:ext cx="209550" cy="285750"/>
    <xdr:sp macro="" textlink="">
      <xdr:nvSpPr>
        <xdr:cNvPr id="7" name="Shape 7">
          <a:extLst>
            <a:ext uri="{FF2B5EF4-FFF2-40B4-BE49-F238E27FC236}">
              <a16:creationId xmlns:a16="http://schemas.microsoft.com/office/drawing/2014/main" id="{00000000-0008-0000-0000-000007000000}"/>
            </a:ext>
          </a:extLst>
        </xdr:cNvPr>
        <xdr:cNvSpPr txBox="1"/>
      </xdr:nvSpPr>
      <xdr:spPr>
        <a:xfrm>
          <a:off x="5245988" y="3641888"/>
          <a:ext cx="200025"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38100</xdr:colOff>
      <xdr:row>1</xdr:row>
      <xdr:rowOff>9525</xdr:rowOff>
    </xdr:from>
    <xdr:ext cx="4495800" cy="323850"/>
    <xdr:sp macro="" textlink="">
      <xdr:nvSpPr>
        <xdr:cNvPr id="8" name="Shape 8">
          <a:extLst>
            <a:ext uri="{FF2B5EF4-FFF2-40B4-BE49-F238E27FC236}">
              <a16:creationId xmlns:a16="http://schemas.microsoft.com/office/drawing/2014/main" id="{00000000-0008-0000-0100-000008000000}"/>
            </a:ext>
          </a:extLst>
        </xdr:cNvPr>
        <xdr:cNvSpPr txBox="1"/>
      </xdr:nvSpPr>
      <xdr:spPr>
        <a:xfrm>
          <a:off x="3102863" y="3622838"/>
          <a:ext cx="4486275" cy="314325"/>
        </a:xfrm>
        <a:prstGeom prst="rect">
          <a:avLst/>
        </a:prstGeom>
        <a:solidFill>
          <a:schemeClr val="lt1"/>
        </a:solidFill>
        <a:ln>
          <a:noFill/>
        </a:ln>
      </xdr:spPr>
      <xdr:txBody>
        <a:bodyPr spcFirstLastPara="1" wrap="square" lIns="0" tIns="0" rIns="0" bIns="0" anchor="t" anchorCtr="0">
          <a:noAutofit/>
        </a:bodyPr>
        <a:lstStyle/>
        <a:p>
          <a:pPr marL="0" marR="0" lvl="0" indent="0" algn="ctr" rtl="0">
            <a:spcBef>
              <a:spcPts val="0"/>
            </a:spcBef>
            <a:spcAft>
              <a:spcPts val="0"/>
            </a:spcAft>
            <a:buClr>
              <a:srgbClr val="D6A300"/>
            </a:buClr>
            <a:buSzPts val="1800"/>
            <a:buFont typeface="Calibri"/>
            <a:buNone/>
          </a:pPr>
          <a:r>
            <a:rPr lang="en-US" sz="1800" b="1" cap="small">
              <a:solidFill>
                <a:srgbClr val="D6A300"/>
              </a:solidFill>
              <a:latin typeface="Calibri"/>
              <a:ea typeface="Calibri"/>
              <a:cs typeface="Calibri"/>
              <a:sym typeface="Calibri"/>
            </a:rPr>
            <a:t>Self-Directed Services </a:t>
          </a:r>
          <a:endParaRPr sz="1100">
            <a:latin typeface="Times New Roman"/>
            <a:ea typeface="Times New Roman"/>
            <a:cs typeface="Times New Roman"/>
            <a:sym typeface="Times New Roman"/>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00"/>
  </sheetPr>
  <dimension ref="A1:X980"/>
  <sheetViews>
    <sheetView showGridLines="0" tabSelected="1" workbookViewId="0">
      <pane ySplit="2" topLeftCell="A275" activePane="bottomLeft" state="frozen"/>
      <selection pane="bottomLeft" activeCell="C287" sqref="C287:D287"/>
    </sheetView>
  </sheetViews>
  <sheetFormatPr defaultColWidth="12.5703125" defaultRowHeight="15" customHeight="1" x14ac:dyDescent="0.2"/>
  <cols>
    <col min="1" max="1" width="1.42578125" customWidth="1"/>
    <col min="2" max="2" width="16.5703125" customWidth="1"/>
    <col min="3" max="3" width="35.5703125" customWidth="1"/>
    <col min="4" max="4" width="10.42578125" customWidth="1"/>
    <col min="5" max="5" width="12.5703125" customWidth="1"/>
    <col min="6" max="6" width="15.42578125" customWidth="1"/>
    <col min="7" max="7" width="7.140625" customWidth="1"/>
    <col min="8" max="8" width="9" customWidth="1"/>
    <col min="9" max="9" width="7.42578125" customWidth="1"/>
    <col min="10" max="10" width="26.42578125" customWidth="1"/>
    <col min="11" max="11" width="18.5703125" customWidth="1"/>
    <col min="12" max="12" width="19.42578125" customWidth="1"/>
    <col min="13" max="13" width="11.42578125" customWidth="1"/>
    <col min="14" max="14" width="14.42578125" customWidth="1"/>
    <col min="15" max="15" width="16.42578125" customWidth="1"/>
    <col min="16" max="16" width="12.42578125" customWidth="1"/>
    <col min="17" max="17" width="1.42578125" customWidth="1"/>
    <col min="18" max="18" width="5.5703125" customWidth="1"/>
    <col min="19" max="19" width="12.85546875" customWidth="1"/>
    <col min="20" max="20" width="7" customWidth="1"/>
    <col min="21" max="24" width="8.85546875" customWidth="1"/>
    <col min="25" max="26" width="14.42578125" customWidth="1"/>
  </cols>
  <sheetData>
    <row r="1" spans="1:24" ht="42.75" customHeight="1" x14ac:dyDescent="0.2">
      <c r="B1" s="1"/>
      <c r="D1" s="2"/>
      <c r="F1" s="3"/>
      <c r="H1" s="4"/>
      <c r="I1" s="2"/>
      <c r="J1" s="458"/>
      <c r="K1" s="5">
        <f>J290</f>
        <v>0</v>
      </c>
      <c r="L1" s="6">
        <f>J1-K1</f>
        <v>0</v>
      </c>
      <c r="Q1" s="7"/>
    </row>
    <row r="2" spans="1:24" ht="24" x14ac:dyDescent="0.2">
      <c r="B2" s="332" t="s">
        <v>0</v>
      </c>
      <c r="C2" s="245"/>
      <c r="D2" s="245"/>
      <c r="E2" s="245"/>
      <c r="F2" s="8"/>
      <c r="G2" s="9"/>
      <c r="H2" s="9"/>
      <c r="I2" s="9"/>
      <c r="J2" s="10"/>
      <c r="K2" s="11" t="s">
        <v>1</v>
      </c>
      <c r="L2" s="12" t="s">
        <v>2</v>
      </c>
      <c r="M2" s="9"/>
      <c r="P2" s="13"/>
      <c r="Q2" s="14"/>
      <c r="R2" s="15"/>
    </row>
    <row r="3" spans="1:24" ht="46.5" customHeight="1" x14ac:dyDescent="0.25">
      <c r="A3" s="16"/>
      <c r="B3" s="16"/>
      <c r="C3" s="17"/>
      <c r="D3" s="18"/>
      <c r="E3" s="333" t="s">
        <v>255</v>
      </c>
      <c r="F3" s="245"/>
      <c r="G3" s="245"/>
      <c r="H3" s="245"/>
      <c r="I3" s="459"/>
      <c r="J3" s="460"/>
      <c r="M3" s="19"/>
      <c r="N3" s="16"/>
      <c r="O3" s="20"/>
      <c r="P3" s="16"/>
      <c r="Q3" s="16"/>
      <c r="R3" s="21"/>
      <c r="S3" s="334"/>
      <c r="T3" s="245"/>
      <c r="U3" s="245"/>
      <c r="V3" s="245"/>
      <c r="W3" s="245"/>
      <c r="X3" s="245"/>
    </row>
    <row r="4" spans="1:24" ht="9.75" customHeight="1" x14ac:dyDescent="0.2">
      <c r="A4" s="16"/>
      <c r="B4" s="18"/>
      <c r="C4" s="18"/>
      <c r="D4" s="18"/>
      <c r="E4" s="18"/>
      <c r="F4" s="18"/>
      <c r="G4" s="18"/>
      <c r="H4" s="18"/>
      <c r="I4" s="18"/>
      <c r="J4" s="22"/>
      <c r="K4" s="23"/>
      <c r="L4" s="18"/>
      <c r="M4" s="16"/>
      <c r="N4" s="16"/>
      <c r="O4" s="16"/>
      <c r="P4" s="16"/>
      <c r="Q4" s="16"/>
      <c r="R4" s="16"/>
      <c r="S4" s="16"/>
      <c r="T4" s="335"/>
      <c r="U4" s="336"/>
      <c r="V4" s="245"/>
      <c r="W4" s="245"/>
      <c r="X4" s="245"/>
    </row>
    <row r="5" spans="1:24" ht="12" customHeight="1" x14ac:dyDescent="0.25">
      <c r="A5" s="24"/>
      <c r="B5" s="25" t="s">
        <v>3</v>
      </c>
      <c r="C5" s="465"/>
      <c r="D5" s="463"/>
      <c r="E5" s="24"/>
      <c r="F5" s="26" t="s">
        <v>4</v>
      </c>
      <c r="G5" s="461"/>
      <c r="H5" s="462"/>
      <c r="I5" s="463"/>
      <c r="J5" s="27" t="s">
        <v>5</v>
      </c>
      <c r="K5" s="464"/>
      <c r="N5" s="24"/>
      <c r="O5" s="24"/>
      <c r="P5" s="24"/>
      <c r="Q5" s="24"/>
      <c r="R5" s="24"/>
      <c r="S5" s="24"/>
      <c r="T5" s="245"/>
      <c r="U5" s="245"/>
      <c r="V5" s="245"/>
      <c r="W5" s="245"/>
      <c r="X5" s="245"/>
    </row>
    <row r="6" spans="1:24" ht="12" customHeight="1" x14ac:dyDescent="0.25">
      <c r="A6" s="24"/>
      <c r="B6" s="25"/>
      <c r="L6" s="15"/>
      <c r="M6" s="15"/>
      <c r="N6" s="24"/>
      <c r="O6" s="24"/>
      <c r="P6" s="24"/>
      <c r="Q6" s="24"/>
      <c r="R6" s="24"/>
      <c r="S6" s="24"/>
      <c r="T6" s="245"/>
      <c r="U6" s="245"/>
      <c r="V6" s="245"/>
      <c r="W6" s="245"/>
      <c r="X6" s="245"/>
    </row>
    <row r="7" spans="1:24" ht="12" customHeight="1" x14ac:dyDescent="0.25">
      <c r="A7" s="24"/>
      <c r="C7" s="28" t="s">
        <v>6</v>
      </c>
      <c r="D7" s="29">
        <f>DATEDIF(G5,K5+369,"m")</f>
        <v>12</v>
      </c>
      <c r="F7" s="349" t="s">
        <v>7</v>
      </c>
      <c r="G7" s="245"/>
      <c r="H7" s="245"/>
      <c r="I7" s="30">
        <f>DATEDIF(G5,K5+365,"d")/7</f>
        <v>52.142857142857146</v>
      </c>
      <c r="J7" s="31"/>
      <c r="N7" s="24"/>
      <c r="O7" s="24"/>
      <c r="P7" s="24"/>
      <c r="Q7" s="24"/>
      <c r="R7" s="24"/>
      <c r="S7" s="24"/>
      <c r="T7" s="245"/>
      <c r="U7" s="245"/>
      <c r="V7" s="245"/>
      <c r="W7" s="245"/>
      <c r="X7" s="245"/>
    </row>
    <row r="8" spans="1:24" ht="17.25" customHeight="1" x14ac:dyDescent="0.2">
      <c r="B8" s="32"/>
      <c r="C8" s="33"/>
      <c r="E8" s="32"/>
      <c r="F8" s="34"/>
      <c r="G8" s="32"/>
      <c r="H8" s="34"/>
      <c r="I8" s="2"/>
      <c r="J8" s="35"/>
      <c r="K8" s="36"/>
      <c r="T8" s="245"/>
      <c r="U8" s="245"/>
      <c r="V8" s="245"/>
      <c r="W8" s="245"/>
      <c r="X8" s="245"/>
    </row>
    <row r="9" spans="1:24" ht="15.75" customHeight="1" x14ac:dyDescent="0.2">
      <c r="B9" s="37" t="s">
        <v>8</v>
      </c>
      <c r="G9" s="38"/>
      <c r="T9" s="245"/>
      <c r="U9" s="245"/>
      <c r="V9" s="245"/>
      <c r="W9" s="245"/>
      <c r="X9" s="245"/>
    </row>
    <row r="10" spans="1:24" ht="15.75" customHeight="1" x14ac:dyDescent="0.2"/>
    <row r="11" spans="1:24" ht="15.75" customHeight="1" x14ac:dyDescent="0.2">
      <c r="B11" s="350" t="s">
        <v>9</v>
      </c>
      <c r="C11" s="275"/>
      <c r="D11" s="275"/>
      <c r="E11" s="275"/>
      <c r="F11" s="275"/>
      <c r="G11" s="275"/>
      <c r="H11" s="275"/>
      <c r="I11" s="275"/>
      <c r="J11" s="337"/>
    </row>
    <row r="12" spans="1:24" ht="15.75" customHeight="1" x14ac:dyDescent="0.2">
      <c r="B12" s="466"/>
      <c r="C12" s="467"/>
      <c r="D12" s="467"/>
      <c r="E12" s="467"/>
      <c r="F12" s="467"/>
      <c r="G12" s="467"/>
      <c r="H12" s="467"/>
      <c r="I12" s="467"/>
      <c r="J12" s="468"/>
    </row>
    <row r="13" spans="1:24" ht="15.75" customHeight="1" x14ac:dyDescent="0.2">
      <c r="B13" s="469"/>
      <c r="C13" s="470"/>
      <c r="D13" s="470"/>
      <c r="E13" s="470"/>
      <c r="F13" s="470"/>
      <c r="G13" s="470"/>
      <c r="H13" s="470"/>
      <c r="I13" s="470"/>
      <c r="J13" s="471"/>
    </row>
    <row r="14" spans="1:24" ht="12.75" customHeight="1" x14ac:dyDescent="0.2">
      <c r="A14" s="15"/>
      <c r="B14" s="32"/>
      <c r="C14" s="33"/>
      <c r="D14" s="2"/>
      <c r="E14" s="15"/>
      <c r="F14" s="4"/>
      <c r="G14" s="39"/>
      <c r="H14" s="4"/>
      <c r="I14" s="2"/>
      <c r="J14" s="40"/>
      <c r="K14" s="36"/>
      <c r="L14" s="15"/>
      <c r="M14" s="41"/>
      <c r="N14" s="15"/>
      <c r="O14" s="15"/>
      <c r="P14" s="15"/>
      <c r="Q14" s="15"/>
      <c r="R14" s="15"/>
      <c r="S14" s="15"/>
      <c r="T14" s="15"/>
      <c r="U14" s="15"/>
      <c r="V14" s="15"/>
      <c r="W14" s="15"/>
      <c r="X14" s="15"/>
    </row>
    <row r="15" spans="1:24" ht="16.5" customHeight="1" x14ac:dyDescent="0.2">
      <c r="A15" s="15"/>
      <c r="B15" s="296" t="s">
        <v>10</v>
      </c>
      <c r="C15" s="297"/>
      <c r="D15" s="297"/>
      <c r="E15" s="297"/>
      <c r="F15" s="297"/>
      <c r="G15" s="297"/>
      <c r="H15" s="297"/>
      <c r="I15" s="297"/>
      <c r="J15" s="298"/>
      <c r="K15" s="42"/>
      <c r="M15" s="43"/>
      <c r="N15" s="15"/>
      <c r="O15" s="15"/>
      <c r="P15" s="15"/>
      <c r="Q15" s="15"/>
      <c r="R15" s="15"/>
      <c r="S15" s="15"/>
      <c r="T15" s="15"/>
      <c r="U15" s="15"/>
      <c r="V15" s="15"/>
      <c r="W15" s="15"/>
      <c r="X15" s="15"/>
    </row>
    <row r="16" spans="1:24" ht="35.25" customHeight="1" x14ac:dyDescent="0.2">
      <c r="A16" s="16"/>
      <c r="B16" s="351" t="s">
        <v>11</v>
      </c>
      <c r="C16" s="352"/>
      <c r="D16" s="355" t="s">
        <v>12</v>
      </c>
      <c r="E16" s="313"/>
      <c r="F16" s="241"/>
      <c r="G16" s="240" t="s">
        <v>13</v>
      </c>
      <c r="H16" s="241"/>
      <c r="I16" s="44" t="s">
        <v>14</v>
      </c>
      <c r="J16" s="45" t="s">
        <v>15</v>
      </c>
      <c r="K16" s="345" t="s">
        <v>254</v>
      </c>
      <c r="L16" s="237"/>
      <c r="M16" s="46"/>
      <c r="N16" s="16"/>
      <c r="O16" s="16"/>
      <c r="P16" s="16"/>
      <c r="Q16" s="16"/>
      <c r="R16" s="16"/>
      <c r="S16" s="16"/>
      <c r="T16" s="16"/>
      <c r="U16" s="16"/>
      <c r="V16" s="16"/>
      <c r="W16" s="16"/>
      <c r="X16" s="16"/>
    </row>
    <row r="17" spans="1:24" ht="35.25" customHeight="1" x14ac:dyDescent="0.2">
      <c r="A17" s="16"/>
      <c r="B17" s="353"/>
      <c r="C17" s="267"/>
      <c r="D17" s="472"/>
      <c r="E17" s="467"/>
      <c r="F17" s="468"/>
      <c r="G17" s="473"/>
      <c r="H17" s="474"/>
      <c r="I17" s="475"/>
      <c r="J17" s="47">
        <f t="shared" ref="J17:J18" si="0">G17*I17</f>
        <v>0</v>
      </c>
      <c r="K17" s="244"/>
      <c r="L17" s="246"/>
      <c r="M17" s="46"/>
      <c r="N17" s="16"/>
      <c r="O17" s="16"/>
      <c r="P17" s="16"/>
      <c r="Q17" s="16"/>
      <c r="R17" s="16"/>
      <c r="S17" s="16"/>
      <c r="T17" s="16"/>
      <c r="U17" s="16"/>
      <c r="V17" s="16"/>
      <c r="W17" s="16"/>
      <c r="X17" s="16"/>
    </row>
    <row r="18" spans="1:24" ht="35.25" customHeight="1" x14ac:dyDescent="0.2">
      <c r="A18" s="16"/>
      <c r="B18" s="354"/>
      <c r="C18" s="295"/>
      <c r="D18" s="469"/>
      <c r="E18" s="470"/>
      <c r="F18" s="471"/>
      <c r="G18" s="473"/>
      <c r="H18" s="474"/>
      <c r="I18" s="475"/>
      <c r="J18" s="47">
        <f t="shared" si="0"/>
        <v>0</v>
      </c>
      <c r="K18" s="346" t="s">
        <v>16</v>
      </c>
      <c r="L18" s="246"/>
      <c r="M18" s="46"/>
      <c r="N18" s="16"/>
      <c r="O18" s="16"/>
      <c r="P18" s="16"/>
      <c r="Q18" s="16"/>
      <c r="R18" s="16"/>
      <c r="S18" s="16"/>
      <c r="T18" s="16"/>
      <c r="U18" s="16"/>
      <c r="V18" s="16"/>
      <c r="W18" s="16"/>
      <c r="X18" s="16"/>
    </row>
    <row r="19" spans="1:24" ht="12.75" customHeight="1" x14ac:dyDescent="0.2">
      <c r="A19" s="16"/>
      <c r="B19" s="284" t="s">
        <v>17</v>
      </c>
      <c r="C19" s="285"/>
      <c r="D19" s="285"/>
      <c r="E19" s="285"/>
      <c r="F19" s="285"/>
      <c r="G19" s="285"/>
      <c r="H19" s="285"/>
      <c r="I19" s="285"/>
      <c r="J19" s="359"/>
      <c r="K19" s="244"/>
      <c r="L19" s="246"/>
      <c r="M19" s="46"/>
      <c r="N19" s="16"/>
      <c r="O19" s="16"/>
      <c r="P19" s="16"/>
      <c r="Q19" s="16"/>
      <c r="R19" s="16"/>
      <c r="S19" s="16"/>
      <c r="T19" s="16"/>
      <c r="U19" s="16"/>
      <c r="V19" s="16"/>
      <c r="W19" s="16"/>
      <c r="X19" s="16"/>
    </row>
    <row r="20" spans="1:24" ht="27" customHeight="1" x14ac:dyDescent="0.2">
      <c r="A20" s="15"/>
      <c r="B20" s="360" t="s">
        <v>17</v>
      </c>
      <c r="C20" s="313"/>
      <c r="D20" s="313"/>
      <c r="E20" s="313"/>
      <c r="F20" s="241"/>
      <c r="G20" s="48"/>
      <c r="H20" s="48"/>
      <c r="I20" s="49"/>
      <c r="J20" s="50" t="s">
        <v>15</v>
      </c>
      <c r="K20" s="346" t="s">
        <v>18</v>
      </c>
      <c r="L20" s="246"/>
      <c r="M20" s="46"/>
      <c r="N20" s="15"/>
      <c r="O20" s="15"/>
      <c r="P20" s="347"/>
      <c r="Q20" s="245"/>
      <c r="R20" s="245"/>
      <c r="S20" s="15"/>
      <c r="T20" s="15"/>
      <c r="U20" s="15"/>
      <c r="V20" s="15"/>
      <c r="W20" s="15"/>
      <c r="X20" s="15"/>
    </row>
    <row r="21" spans="1:24" ht="21.75" customHeight="1" x14ac:dyDescent="0.2">
      <c r="A21" s="15"/>
      <c r="B21" s="361"/>
      <c r="C21" s="241"/>
      <c r="D21" s="51" t="s">
        <v>19</v>
      </c>
      <c r="E21" s="52" t="s">
        <v>20</v>
      </c>
      <c r="F21" s="48"/>
      <c r="G21" s="53"/>
      <c r="H21" s="53"/>
      <c r="I21" s="356"/>
      <c r="J21" s="54"/>
      <c r="K21" s="346" t="s">
        <v>21</v>
      </c>
      <c r="L21" s="246"/>
      <c r="M21" s="46"/>
      <c r="N21" s="15"/>
      <c r="O21" s="15"/>
      <c r="P21" s="245"/>
      <c r="Q21" s="245"/>
      <c r="R21" s="245"/>
      <c r="S21" s="15"/>
      <c r="T21" s="15"/>
      <c r="U21" s="15"/>
      <c r="V21" s="15"/>
      <c r="W21" s="15"/>
      <c r="X21" s="15"/>
    </row>
    <row r="22" spans="1:24" ht="16.5" customHeight="1" x14ac:dyDescent="0.2">
      <c r="A22" s="15"/>
      <c r="B22" s="255" t="s">
        <v>22</v>
      </c>
      <c r="C22" s="241"/>
      <c r="D22" s="476"/>
      <c r="E22" s="477"/>
      <c r="F22" s="48"/>
      <c r="G22" s="53"/>
      <c r="H22" s="53"/>
      <c r="I22" s="357"/>
      <c r="J22" s="55">
        <f>D22*E22</f>
        <v>0</v>
      </c>
      <c r="K22" s="244"/>
      <c r="L22" s="246"/>
      <c r="M22" s="46"/>
      <c r="N22" s="15"/>
      <c r="O22" s="15"/>
      <c r="P22" s="245"/>
      <c r="Q22" s="245"/>
      <c r="R22" s="245"/>
      <c r="S22" s="15"/>
      <c r="T22" s="15"/>
      <c r="U22" s="15"/>
      <c r="V22" s="15"/>
      <c r="W22" s="15"/>
      <c r="X22" s="15"/>
    </row>
    <row r="23" spans="1:24" ht="27.75" customHeight="1" x14ac:dyDescent="0.2">
      <c r="A23" s="15"/>
      <c r="B23" s="361"/>
      <c r="C23" s="241"/>
      <c r="D23" s="56" t="s">
        <v>23</v>
      </c>
      <c r="E23" s="57" t="s">
        <v>20</v>
      </c>
      <c r="F23" s="56" t="s">
        <v>14</v>
      </c>
      <c r="G23" s="53"/>
      <c r="H23" s="53"/>
      <c r="I23" s="357"/>
      <c r="J23" s="54"/>
      <c r="K23" s="348" t="s">
        <v>24</v>
      </c>
      <c r="L23" s="262"/>
      <c r="M23" s="46"/>
      <c r="N23" s="15"/>
      <c r="O23" s="15"/>
      <c r="P23" s="245"/>
      <c r="Q23" s="245"/>
      <c r="R23" s="245"/>
      <c r="S23" s="15"/>
      <c r="T23" s="15"/>
      <c r="U23" s="15"/>
      <c r="V23" s="15"/>
      <c r="W23" s="15"/>
      <c r="X23" s="15"/>
    </row>
    <row r="24" spans="1:24" ht="21.75" customHeight="1" x14ac:dyDescent="0.2">
      <c r="A24" s="15"/>
      <c r="B24" s="362" t="s">
        <v>25</v>
      </c>
      <c r="C24" s="241"/>
      <c r="D24" s="478"/>
      <c r="E24" s="479"/>
      <c r="F24" s="479"/>
      <c r="G24" s="53"/>
      <c r="H24" s="53"/>
      <c r="I24" s="358"/>
      <c r="J24" s="58">
        <f>(D24*E24)*F24</f>
        <v>0</v>
      </c>
      <c r="M24" s="46"/>
      <c r="N24" s="15"/>
      <c r="O24" s="15"/>
      <c r="P24" s="245"/>
      <c r="Q24" s="245"/>
      <c r="R24" s="245"/>
      <c r="S24" s="15"/>
      <c r="T24" s="15"/>
      <c r="U24" s="15"/>
      <c r="V24" s="15"/>
      <c r="W24" s="15"/>
      <c r="X24" s="15"/>
    </row>
    <row r="25" spans="1:24" ht="42.75" customHeight="1" x14ac:dyDescent="0.2">
      <c r="A25" s="15"/>
      <c r="B25" s="259" t="s">
        <v>26</v>
      </c>
      <c r="C25" s="241"/>
      <c r="D25" s="242"/>
      <c r="E25" s="243"/>
      <c r="F25" s="243"/>
      <c r="G25" s="243"/>
      <c r="H25" s="243"/>
      <c r="I25" s="237"/>
      <c r="J25" s="59"/>
      <c r="K25" s="264" t="s">
        <v>257</v>
      </c>
      <c r="L25" s="241"/>
      <c r="M25" s="46"/>
      <c r="N25" s="15"/>
      <c r="O25" s="15"/>
      <c r="P25" s="245"/>
      <c r="Q25" s="245"/>
      <c r="R25" s="245"/>
      <c r="S25" s="15"/>
      <c r="T25" s="15"/>
      <c r="U25" s="15"/>
      <c r="V25" s="15"/>
      <c r="W25" s="15"/>
      <c r="X25" s="15"/>
    </row>
    <row r="26" spans="1:24" ht="18" customHeight="1" x14ac:dyDescent="0.2">
      <c r="A26" s="15"/>
      <c r="B26" s="255" t="s">
        <v>27</v>
      </c>
      <c r="C26" s="241"/>
      <c r="D26" s="244"/>
      <c r="E26" s="245"/>
      <c r="F26" s="245"/>
      <c r="G26" s="245"/>
      <c r="H26" s="245"/>
      <c r="I26" s="246"/>
      <c r="J26" s="480"/>
      <c r="K26" s="481"/>
      <c r="L26" s="468"/>
      <c r="M26" s="46"/>
      <c r="N26" s="15"/>
      <c r="O26" s="15"/>
      <c r="P26" s="245"/>
      <c r="Q26" s="245"/>
      <c r="R26" s="245"/>
      <c r="S26" s="15"/>
      <c r="T26" s="15"/>
      <c r="U26" s="15"/>
      <c r="V26" s="15"/>
      <c r="W26" s="15"/>
      <c r="X26" s="15"/>
    </row>
    <row r="27" spans="1:24" ht="18" customHeight="1" x14ac:dyDescent="0.2">
      <c r="A27" s="15"/>
      <c r="B27" s="255" t="s">
        <v>28</v>
      </c>
      <c r="C27" s="241"/>
      <c r="D27" s="244"/>
      <c r="E27" s="245"/>
      <c r="F27" s="245"/>
      <c r="G27" s="245"/>
      <c r="H27" s="245"/>
      <c r="I27" s="246"/>
      <c r="J27" s="480"/>
      <c r="K27" s="482"/>
      <c r="L27" s="483"/>
      <c r="M27" s="46"/>
      <c r="N27" s="15"/>
      <c r="O27" s="15"/>
      <c r="P27" s="245"/>
      <c r="Q27" s="245"/>
      <c r="R27" s="245"/>
      <c r="S27" s="15"/>
      <c r="T27" s="15"/>
      <c r="U27" s="15"/>
      <c r="V27" s="15"/>
      <c r="W27" s="15"/>
      <c r="X27" s="15"/>
    </row>
    <row r="28" spans="1:24" ht="18" customHeight="1" x14ac:dyDescent="0.2">
      <c r="A28" s="15"/>
      <c r="B28" s="60" t="s">
        <v>29</v>
      </c>
      <c r="C28" s="61"/>
      <c r="D28" s="244"/>
      <c r="E28" s="245"/>
      <c r="F28" s="245"/>
      <c r="G28" s="245"/>
      <c r="H28" s="245"/>
      <c r="I28" s="246"/>
      <c r="J28" s="480"/>
      <c r="K28" s="482"/>
      <c r="L28" s="483"/>
      <c r="M28" s="46"/>
      <c r="N28" s="15"/>
      <c r="O28" s="15"/>
      <c r="P28" s="245"/>
      <c r="Q28" s="245"/>
      <c r="R28" s="245"/>
      <c r="S28" s="15"/>
      <c r="T28" s="15"/>
      <c r="U28" s="15"/>
      <c r="V28" s="15"/>
      <c r="W28" s="15"/>
      <c r="X28" s="15"/>
    </row>
    <row r="29" spans="1:24" ht="18" customHeight="1" x14ac:dyDescent="0.2">
      <c r="A29" s="15"/>
      <c r="B29" s="255" t="s">
        <v>30</v>
      </c>
      <c r="C29" s="241"/>
      <c r="D29" s="261"/>
      <c r="E29" s="272"/>
      <c r="F29" s="272"/>
      <c r="G29" s="272"/>
      <c r="H29" s="272"/>
      <c r="I29" s="262"/>
      <c r="J29" s="480"/>
      <c r="K29" s="469"/>
      <c r="L29" s="471"/>
      <c r="M29" s="46"/>
      <c r="N29" s="15"/>
      <c r="O29" s="15"/>
      <c r="P29" s="245"/>
      <c r="Q29" s="245"/>
      <c r="R29" s="245"/>
      <c r="S29" s="15"/>
      <c r="T29" s="15"/>
      <c r="U29" s="15"/>
      <c r="V29" s="15"/>
      <c r="W29" s="15"/>
      <c r="X29" s="15"/>
    </row>
    <row r="30" spans="1:24" ht="18" customHeight="1" x14ac:dyDescent="0.2">
      <c r="A30" s="15"/>
      <c r="B30" s="259" t="s">
        <v>31</v>
      </c>
      <c r="C30" s="241"/>
      <c r="D30" s="62" t="s">
        <v>32</v>
      </c>
      <c r="E30" s="63" t="s">
        <v>33</v>
      </c>
      <c r="F30" s="64"/>
      <c r="G30" s="65"/>
      <c r="H30" s="65"/>
      <c r="I30" s="66"/>
      <c r="J30" s="67"/>
      <c r="M30" s="46"/>
      <c r="N30" s="15"/>
      <c r="O30" s="15"/>
      <c r="P30" s="245"/>
      <c r="Q30" s="245"/>
      <c r="R30" s="245"/>
      <c r="S30" s="15"/>
      <c r="T30" s="15"/>
      <c r="U30" s="15"/>
      <c r="V30" s="15"/>
      <c r="W30" s="15"/>
      <c r="X30" s="15"/>
    </row>
    <row r="31" spans="1:24" ht="21" customHeight="1" x14ac:dyDescent="0.2">
      <c r="A31" s="15"/>
      <c r="B31" s="250" t="s">
        <v>34</v>
      </c>
      <c r="C31" s="241"/>
      <c r="D31" s="484"/>
      <c r="E31" s="485"/>
      <c r="F31" s="65"/>
      <c r="G31" s="65"/>
      <c r="H31" s="65"/>
      <c r="I31" s="66"/>
      <c r="J31" s="68">
        <f>D31*E31</f>
        <v>0</v>
      </c>
      <c r="M31" s="46"/>
      <c r="N31" s="15"/>
      <c r="O31" s="15"/>
      <c r="P31" s="245"/>
      <c r="Q31" s="245"/>
      <c r="R31" s="245"/>
      <c r="S31" s="15"/>
      <c r="T31" s="15"/>
      <c r="U31" s="15"/>
      <c r="V31" s="15"/>
      <c r="W31" s="15"/>
      <c r="X31" s="15"/>
    </row>
    <row r="32" spans="1:24" ht="21" customHeight="1" x14ac:dyDescent="0.2">
      <c r="A32" s="15"/>
      <c r="B32" s="260" t="s">
        <v>35</v>
      </c>
      <c r="C32" s="241"/>
      <c r="D32" s="69" t="s">
        <v>32</v>
      </c>
      <c r="E32" s="70" t="s">
        <v>36</v>
      </c>
      <c r="F32" s="71" t="s">
        <v>37</v>
      </c>
      <c r="G32" s="65"/>
      <c r="H32" s="65"/>
      <c r="I32" s="65"/>
      <c r="J32" s="72"/>
      <c r="M32" s="46"/>
      <c r="N32" s="15"/>
      <c r="O32" s="15"/>
      <c r="P32" s="245"/>
      <c r="Q32" s="245"/>
      <c r="R32" s="245"/>
      <c r="S32" s="15"/>
      <c r="T32" s="15"/>
      <c r="U32" s="15"/>
      <c r="V32" s="15"/>
      <c r="W32" s="15"/>
      <c r="X32" s="15"/>
    </row>
    <row r="33" spans="1:24" ht="21" customHeight="1" x14ac:dyDescent="0.2">
      <c r="A33" s="15"/>
      <c r="B33" s="257" t="s">
        <v>38</v>
      </c>
      <c r="C33" s="241"/>
      <c r="D33" s="486"/>
      <c r="E33" s="487"/>
      <c r="F33" s="488"/>
      <c r="G33" s="65"/>
      <c r="H33" s="65"/>
      <c r="I33" s="65"/>
      <c r="J33" s="73">
        <f>D33*E33*F33</f>
        <v>0</v>
      </c>
      <c r="M33" s="46"/>
      <c r="N33" s="15"/>
      <c r="O33" s="15"/>
      <c r="P33" s="245"/>
      <c r="Q33" s="245"/>
      <c r="R33" s="245"/>
      <c r="S33" s="15"/>
      <c r="T33" s="15"/>
      <c r="U33" s="15"/>
      <c r="V33" s="15"/>
      <c r="W33" s="15"/>
      <c r="X33" s="15"/>
    </row>
    <row r="34" spans="1:24" ht="27.75" customHeight="1" x14ac:dyDescent="0.2">
      <c r="A34" s="74"/>
      <c r="B34" s="363" t="s">
        <v>39</v>
      </c>
      <c r="C34" s="241"/>
      <c r="D34" s="75" t="s">
        <v>40</v>
      </c>
      <c r="E34" s="76" t="s">
        <v>41</v>
      </c>
      <c r="F34" s="56" t="s">
        <v>42</v>
      </c>
      <c r="G34" s="77"/>
      <c r="H34" s="78"/>
      <c r="I34" s="79"/>
      <c r="J34" s="80"/>
      <c r="M34" s="81"/>
      <c r="N34" s="74"/>
      <c r="O34" s="74"/>
      <c r="P34" s="245"/>
      <c r="Q34" s="245"/>
      <c r="R34" s="245"/>
      <c r="S34" s="74"/>
      <c r="T34" s="74"/>
      <c r="U34" s="74"/>
      <c r="V34" s="74"/>
      <c r="W34" s="74"/>
      <c r="X34" s="74"/>
    </row>
    <row r="35" spans="1:24" ht="16.5" customHeight="1" x14ac:dyDescent="0.2">
      <c r="A35" s="74"/>
      <c r="B35" s="255" t="s">
        <v>43</v>
      </c>
      <c r="C35" s="241"/>
      <c r="D35" s="489"/>
      <c r="E35" s="488"/>
      <c r="F35" s="490"/>
      <c r="G35" s="82"/>
      <c r="H35" s="82"/>
      <c r="I35" s="82"/>
      <c r="J35" s="83">
        <f>((E35*F35)*D35)</f>
        <v>0</v>
      </c>
      <c r="M35" s="81"/>
      <c r="N35" s="74"/>
      <c r="O35" s="74"/>
      <c r="P35" s="245"/>
      <c r="Q35" s="245"/>
      <c r="R35" s="245"/>
      <c r="S35" s="74"/>
      <c r="T35" s="74"/>
      <c r="U35" s="74"/>
      <c r="V35" s="74"/>
      <c r="W35" s="74"/>
      <c r="X35" s="74"/>
    </row>
    <row r="36" spans="1:24" ht="16.5" customHeight="1" x14ac:dyDescent="0.2">
      <c r="A36" s="74"/>
      <c r="B36" s="258" t="s">
        <v>45</v>
      </c>
      <c r="C36" s="241"/>
      <c r="D36" s="82"/>
      <c r="E36" s="82"/>
      <c r="F36" s="82"/>
      <c r="G36" s="82"/>
      <c r="H36" s="82"/>
      <c r="I36" s="82"/>
      <c r="J36" s="84"/>
      <c r="M36" s="81"/>
      <c r="N36" s="74"/>
      <c r="O36" s="74"/>
      <c r="P36" s="245"/>
      <c r="Q36" s="245"/>
      <c r="R36" s="245"/>
      <c r="S36" s="74"/>
      <c r="T36" s="74"/>
      <c r="U36" s="74"/>
      <c r="V36" s="74"/>
      <c r="W36" s="74"/>
      <c r="X36" s="74"/>
    </row>
    <row r="37" spans="1:24" ht="16.5" customHeight="1" x14ac:dyDescent="0.2">
      <c r="A37" s="74"/>
      <c r="B37" s="255" t="s">
        <v>46</v>
      </c>
      <c r="C37" s="241"/>
      <c r="D37" s="491"/>
      <c r="E37" s="48"/>
      <c r="F37" s="85"/>
      <c r="G37" s="82"/>
      <c r="H37" s="82"/>
      <c r="I37" s="82"/>
      <c r="J37" s="83">
        <f>(J29+J24+J27+J21+J33+J28)*D37</f>
        <v>0</v>
      </c>
      <c r="M37" s="81"/>
      <c r="N37" s="74"/>
      <c r="O37" s="74"/>
      <c r="P37" s="245"/>
      <c r="Q37" s="245"/>
      <c r="R37" s="245"/>
      <c r="S37" s="74"/>
      <c r="T37" s="74"/>
      <c r="U37" s="74"/>
      <c r="V37" s="74"/>
      <c r="W37" s="74"/>
      <c r="X37" s="74"/>
    </row>
    <row r="38" spans="1:24" ht="26.25" customHeight="1" x14ac:dyDescent="0.2">
      <c r="A38" s="74"/>
      <c r="B38" s="364" t="s">
        <v>47</v>
      </c>
      <c r="C38" s="241"/>
      <c r="D38" s="86" t="s">
        <v>48</v>
      </c>
      <c r="E38" s="56" t="s">
        <v>20</v>
      </c>
      <c r="F38" s="56" t="s">
        <v>14</v>
      </c>
      <c r="G38" s="82"/>
      <c r="H38" s="82"/>
      <c r="I38" s="82"/>
      <c r="J38" s="80"/>
      <c r="M38" s="81"/>
      <c r="N38" s="74"/>
      <c r="O38" s="74"/>
      <c r="S38" s="74"/>
      <c r="T38" s="74"/>
      <c r="U38" s="74"/>
      <c r="V38" s="74"/>
      <c r="W38" s="74"/>
      <c r="X38" s="74"/>
    </row>
    <row r="39" spans="1:24" ht="21" customHeight="1" x14ac:dyDescent="0.2">
      <c r="A39" s="74"/>
      <c r="B39" s="255" t="s">
        <v>47</v>
      </c>
      <c r="C39" s="241"/>
      <c r="D39" s="492"/>
      <c r="E39" s="493"/>
      <c r="F39" s="493"/>
      <c r="G39" s="87"/>
      <c r="H39" s="87"/>
      <c r="I39" s="87"/>
      <c r="J39" s="88">
        <f>(D39*E39)*F39</f>
        <v>0</v>
      </c>
      <c r="M39" s="81"/>
      <c r="N39" s="74"/>
      <c r="O39" s="74"/>
      <c r="S39" s="74"/>
      <c r="T39" s="74"/>
      <c r="U39" s="74"/>
      <c r="V39" s="74"/>
      <c r="W39" s="74"/>
      <c r="X39" s="74"/>
    </row>
    <row r="40" spans="1:24" ht="9.75" hidden="1" customHeight="1" x14ac:dyDescent="0.2">
      <c r="A40" s="15"/>
      <c r="B40" s="32"/>
      <c r="C40" s="33"/>
      <c r="D40" s="2">
        <v>14</v>
      </c>
      <c r="E40" s="15"/>
      <c r="F40" s="4"/>
      <c r="G40" s="15"/>
      <c r="H40" s="4"/>
      <c r="I40" s="2"/>
      <c r="J40" s="40"/>
      <c r="M40" s="46"/>
      <c r="N40" s="15"/>
      <c r="O40" s="15"/>
      <c r="P40" s="15"/>
      <c r="Q40" s="15"/>
      <c r="R40" s="15"/>
      <c r="S40" s="15"/>
      <c r="T40" s="15"/>
      <c r="U40" s="15"/>
      <c r="V40" s="15"/>
      <c r="W40" s="15"/>
      <c r="X40" s="15"/>
    </row>
    <row r="41" spans="1:24" ht="12" customHeight="1" x14ac:dyDescent="0.2">
      <c r="A41" s="15"/>
      <c r="B41" s="284" t="s">
        <v>49</v>
      </c>
      <c r="C41" s="285"/>
      <c r="D41" s="285"/>
      <c r="E41" s="285"/>
      <c r="F41" s="285"/>
      <c r="G41" s="285"/>
      <c r="H41" s="285"/>
      <c r="I41" s="285"/>
      <c r="J41" s="286"/>
      <c r="M41" s="46"/>
      <c r="N41" s="15"/>
      <c r="O41" s="15"/>
      <c r="P41" s="15"/>
      <c r="Q41" s="15"/>
      <c r="R41" s="15"/>
      <c r="S41" s="15"/>
      <c r="T41" s="15"/>
      <c r="U41" s="15"/>
      <c r="V41" s="15"/>
      <c r="W41" s="15"/>
      <c r="X41" s="15"/>
    </row>
    <row r="42" spans="1:24" ht="28.5" customHeight="1" x14ac:dyDescent="0.2">
      <c r="A42" s="16"/>
      <c r="B42" s="365" t="s">
        <v>50</v>
      </c>
      <c r="C42" s="300"/>
      <c r="D42" s="89" t="s">
        <v>51</v>
      </c>
      <c r="E42" s="90" t="s">
        <v>20</v>
      </c>
      <c r="F42" s="89" t="s">
        <v>42</v>
      </c>
      <c r="G42" s="366" t="s">
        <v>258</v>
      </c>
      <c r="H42" s="367"/>
      <c r="I42" s="352"/>
      <c r="J42" s="91" t="s">
        <v>15</v>
      </c>
      <c r="M42" s="46"/>
      <c r="N42" s="16"/>
      <c r="O42" s="16"/>
      <c r="P42" s="16"/>
      <c r="Q42" s="16"/>
      <c r="R42" s="16"/>
      <c r="S42" s="16"/>
      <c r="T42" s="16"/>
      <c r="U42" s="16"/>
      <c r="V42" s="16"/>
      <c r="W42" s="16"/>
      <c r="X42" s="16"/>
    </row>
    <row r="43" spans="1:24" ht="18" customHeight="1" x14ac:dyDescent="0.2">
      <c r="A43" s="16"/>
      <c r="B43" s="250" t="s">
        <v>52</v>
      </c>
      <c r="C43" s="241"/>
      <c r="D43" s="484"/>
      <c r="E43" s="494"/>
      <c r="F43" s="490"/>
      <c r="G43" s="306"/>
      <c r="H43" s="245"/>
      <c r="I43" s="267"/>
      <c r="J43" s="68">
        <f t="shared" ref="J43:J55" si="1">((E43*F43)*D43)</f>
        <v>0</v>
      </c>
      <c r="M43" s="46"/>
      <c r="N43" s="16"/>
      <c r="O43" s="16"/>
      <c r="P43" s="16"/>
      <c r="Q43" s="16"/>
      <c r="R43" s="16"/>
      <c r="S43" s="16"/>
      <c r="T43" s="16"/>
      <c r="U43" s="16"/>
      <c r="V43" s="16"/>
      <c r="W43" s="16"/>
      <c r="X43" s="16"/>
    </row>
    <row r="44" spans="1:24" ht="18" customHeight="1" x14ac:dyDescent="0.2">
      <c r="A44" s="16"/>
      <c r="B44" s="250" t="s">
        <v>52</v>
      </c>
      <c r="C44" s="241"/>
      <c r="D44" s="484"/>
      <c r="E44" s="494"/>
      <c r="F44" s="490"/>
      <c r="G44" s="306"/>
      <c r="H44" s="245"/>
      <c r="I44" s="267"/>
      <c r="J44" s="68">
        <f t="shared" si="1"/>
        <v>0</v>
      </c>
      <c r="M44" s="46"/>
      <c r="N44" s="16"/>
      <c r="O44" s="16"/>
      <c r="P44" s="16"/>
      <c r="Q44" s="16"/>
      <c r="R44" s="16"/>
      <c r="S44" s="16"/>
      <c r="T44" s="16"/>
      <c r="U44" s="16"/>
      <c r="V44" s="16"/>
      <c r="W44" s="16"/>
      <c r="X44" s="16"/>
    </row>
    <row r="45" spans="1:24" ht="18" customHeight="1" x14ac:dyDescent="0.2">
      <c r="A45" s="16"/>
      <c r="B45" s="250" t="s">
        <v>52</v>
      </c>
      <c r="C45" s="241"/>
      <c r="D45" s="484"/>
      <c r="E45" s="494"/>
      <c r="F45" s="490"/>
      <c r="G45" s="306"/>
      <c r="H45" s="245"/>
      <c r="I45" s="267"/>
      <c r="J45" s="68">
        <f t="shared" si="1"/>
        <v>0</v>
      </c>
      <c r="M45" s="46"/>
      <c r="N45" s="16"/>
      <c r="O45" s="16"/>
      <c r="P45" s="16"/>
      <c r="Q45" s="16"/>
      <c r="R45" s="16"/>
      <c r="S45" s="16"/>
      <c r="T45" s="16"/>
      <c r="U45" s="16"/>
      <c r="V45" s="16"/>
      <c r="W45" s="16"/>
      <c r="X45" s="16"/>
    </row>
    <row r="46" spans="1:24" ht="18" customHeight="1" x14ac:dyDescent="0.2">
      <c r="A46" s="16"/>
      <c r="B46" s="250" t="s">
        <v>52</v>
      </c>
      <c r="C46" s="241"/>
      <c r="D46" s="484"/>
      <c r="E46" s="494"/>
      <c r="F46" s="490"/>
      <c r="G46" s="306"/>
      <c r="H46" s="245"/>
      <c r="I46" s="267"/>
      <c r="J46" s="68">
        <f t="shared" si="1"/>
        <v>0</v>
      </c>
      <c r="M46" s="46"/>
      <c r="N46" s="16"/>
      <c r="O46" s="16"/>
      <c r="P46" s="16"/>
      <c r="Q46" s="16"/>
      <c r="R46" s="16"/>
      <c r="S46" s="16"/>
      <c r="T46" s="16"/>
      <c r="U46" s="16"/>
      <c r="V46" s="16"/>
      <c r="W46" s="16"/>
      <c r="X46" s="16"/>
    </row>
    <row r="47" spans="1:24" ht="18" customHeight="1" x14ac:dyDescent="0.2">
      <c r="A47" s="16"/>
      <c r="B47" s="250" t="s">
        <v>52</v>
      </c>
      <c r="C47" s="241"/>
      <c r="D47" s="484"/>
      <c r="E47" s="494"/>
      <c r="F47" s="490"/>
      <c r="G47" s="306"/>
      <c r="H47" s="245"/>
      <c r="I47" s="267"/>
      <c r="J47" s="68">
        <f t="shared" si="1"/>
        <v>0</v>
      </c>
      <c r="M47" s="46"/>
      <c r="N47" s="16"/>
      <c r="O47" s="16"/>
      <c r="P47" s="16"/>
      <c r="Q47" s="16"/>
      <c r="R47" s="16"/>
      <c r="S47" s="16"/>
      <c r="T47" s="16"/>
      <c r="U47" s="16"/>
      <c r="V47" s="16"/>
      <c r="W47" s="16"/>
      <c r="X47" s="16"/>
    </row>
    <row r="48" spans="1:24" ht="18" customHeight="1" x14ac:dyDescent="0.2">
      <c r="A48" s="16"/>
      <c r="B48" s="250" t="s">
        <v>52</v>
      </c>
      <c r="C48" s="241"/>
      <c r="D48" s="484"/>
      <c r="E48" s="494"/>
      <c r="F48" s="490"/>
      <c r="G48" s="306"/>
      <c r="H48" s="245"/>
      <c r="I48" s="267"/>
      <c r="J48" s="68">
        <f t="shared" si="1"/>
        <v>0</v>
      </c>
      <c r="M48" s="46"/>
      <c r="N48" s="16"/>
      <c r="O48" s="16"/>
      <c r="P48" s="16"/>
      <c r="Q48" s="16"/>
      <c r="R48" s="16"/>
      <c r="S48" s="16"/>
      <c r="T48" s="16"/>
      <c r="U48" s="16"/>
      <c r="V48" s="16"/>
      <c r="W48" s="16"/>
      <c r="X48" s="16"/>
    </row>
    <row r="49" spans="1:24" ht="18" customHeight="1" x14ac:dyDescent="0.2">
      <c r="A49" s="16"/>
      <c r="B49" s="250" t="s">
        <v>52</v>
      </c>
      <c r="C49" s="241"/>
      <c r="D49" s="484"/>
      <c r="E49" s="494"/>
      <c r="F49" s="490"/>
      <c r="G49" s="306"/>
      <c r="H49" s="245"/>
      <c r="I49" s="267"/>
      <c r="J49" s="68">
        <f t="shared" si="1"/>
        <v>0</v>
      </c>
      <c r="M49" s="46"/>
      <c r="N49" s="16"/>
      <c r="O49" s="16"/>
      <c r="P49" s="16"/>
      <c r="Q49" s="16"/>
      <c r="R49" s="16"/>
      <c r="S49" s="16"/>
      <c r="T49" s="16"/>
      <c r="U49" s="16"/>
      <c r="V49" s="16"/>
      <c r="W49" s="16"/>
      <c r="X49" s="16"/>
    </row>
    <row r="50" spans="1:24" ht="18" customHeight="1" x14ac:dyDescent="0.2">
      <c r="A50" s="16"/>
      <c r="B50" s="250" t="s">
        <v>52</v>
      </c>
      <c r="C50" s="241"/>
      <c r="D50" s="484"/>
      <c r="E50" s="494"/>
      <c r="F50" s="490"/>
      <c r="G50" s="306"/>
      <c r="H50" s="245"/>
      <c r="I50" s="267"/>
      <c r="J50" s="68">
        <f t="shared" si="1"/>
        <v>0</v>
      </c>
      <c r="M50" s="46"/>
      <c r="N50" s="16"/>
      <c r="O50" s="16"/>
      <c r="P50" s="16"/>
      <c r="Q50" s="16"/>
      <c r="R50" s="16"/>
      <c r="S50" s="16"/>
      <c r="T50" s="16"/>
      <c r="U50" s="16"/>
      <c r="V50" s="16"/>
      <c r="W50" s="16"/>
      <c r="X50" s="16"/>
    </row>
    <row r="51" spans="1:24" ht="18" customHeight="1" x14ac:dyDescent="0.2">
      <c r="A51" s="16"/>
      <c r="B51" s="250" t="s">
        <v>52</v>
      </c>
      <c r="C51" s="241"/>
      <c r="D51" s="484"/>
      <c r="E51" s="494"/>
      <c r="F51" s="490"/>
      <c r="G51" s="306"/>
      <c r="H51" s="245"/>
      <c r="I51" s="267"/>
      <c r="J51" s="68">
        <f t="shared" si="1"/>
        <v>0</v>
      </c>
      <c r="M51" s="46"/>
      <c r="N51" s="16"/>
      <c r="O51" s="16"/>
      <c r="P51" s="16"/>
      <c r="Q51" s="16"/>
      <c r="R51" s="16"/>
      <c r="S51" s="16"/>
      <c r="T51" s="16"/>
      <c r="U51" s="16"/>
      <c r="V51" s="16"/>
      <c r="W51" s="16"/>
      <c r="X51" s="16"/>
    </row>
    <row r="52" spans="1:24" ht="18" customHeight="1" x14ac:dyDescent="0.2">
      <c r="A52" s="16"/>
      <c r="B52" s="250" t="s">
        <v>52</v>
      </c>
      <c r="C52" s="241"/>
      <c r="D52" s="484"/>
      <c r="E52" s="494"/>
      <c r="F52" s="490"/>
      <c r="G52" s="306"/>
      <c r="H52" s="245"/>
      <c r="I52" s="267"/>
      <c r="J52" s="68">
        <f t="shared" si="1"/>
        <v>0</v>
      </c>
      <c r="M52" s="46"/>
      <c r="N52" s="16"/>
      <c r="O52" s="16"/>
      <c r="P52" s="16"/>
      <c r="Q52" s="16"/>
      <c r="R52" s="16"/>
      <c r="S52" s="16"/>
      <c r="T52" s="16"/>
      <c r="U52" s="16"/>
      <c r="V52" s="16"/>
      <c r="W52" s="16"/>
      <c r="X52" s="16"/>
    </row>
    <row r="53" spans="1:24" ht="18" customHeight="1" x14ac:dyDescent="0.2">
      <c r="A53" s="16"/>
      <c r="B53" s="250" t="s">
        <v>53</v>
      </c>
      <c r="C53" s="241"/>
      <c r="D53" s="484"/>
      <c r="E53" s="494"/>
      <c r="F53" s="490"/>
      <c r="G53" s="306"/>
      <c r="H53" s="245"/>
      <c r="I53" s="267"/>
      <c r="J53" s="68">
        <f t="shared" si="1"/>
        <v>0</v>
      </c>
      <c r="M53" s="46"/>
      <c r="N53" s="16"/>
      <c r="O53" s="16"/>
      <c r="P53" s="16"/>
      <c r="Q53" s="16"/>
      <c r="R53" s="16"/>
      <c r="S53" s="16"/>
      <c r="T53" s="16"/>
      <c r="U53" s="16"/>
      <c r="V53" s="16"/>
      <c r="W53" s="16"/>
      <c r="X53" s="16"/>
    </row>
    <row r="54" spans="1:24" ht="18" customHeight="1" x14ac:dyDescent="0.2">
      <c r="A54" s="16"/>
      <c r="B54" s="250" t="s">
        <v>53</v>
      </c>
      <c r="C54" s="241"/>
      <c r="D54" s="484"/>
      <c r="E54" s="494"/>
      <c r="F54" s="490"/>
      <c r="G54" s="306"/>
      <c r="H54" s="245"/>
      <c r="I54" s="267"/>
      <c r="J54" s="68">
        <f t="shared" si="1"/>
        <v>0</v>
      </c>
      <c r="M54" s="46"/>
      <c r="N54" s="16"/>
      <c r="O54" s="16"/>
      <c r="P54" s="16"/>
      <c r="Q54" s="16"/>
      <c r="R54" s="16"/>
      <c r="S54" s="16"/>
      <c r="T54" s="16"/>
      <c r="U54" s="16"/>
      <c r="V54" s="16"/>
      <c r="W54" s="16"/>
      <c r="X54" s="16"/>
    </row>
    <row r="55" spans="1:24" ht="18" customHeight="1" x14ac:dyDescent="0.2">
      <c r="A55" s="15"/>
      <c r="B55" s="250" t="s">
        <v>53</v>
      </c>
      <c r="C55" s="241"/>
      <c r="D55" s="484"/>
      <c r="E55" s="494"/>
      <c r="F55" s="490"/>
      <c r="G55" s="306"/>
      <c r="H55" s="245"/>
      <c r="I55" s="267"/>
      <c r="J55" s="92">
        <f t="shared" si="1"/>
        <v>0</v>
      </c>
      <c r="M55" s="46"/>
      <c r="N55" s="15"/>
      <c r="O55" s="15"/>
      <c r="P55" s="15"/>
      <c r="Q55" s="15"/>
      <c r="R55" s="15"/>
      <c r="S55" s="15"/>
      <c r="T55" s="15"/>
      <c r="U55" s="15"/>
      <c r="V55" s="15"/>
      <c r="W55" s="15"/>
      <c r="X55" s="15"/>
    </row>
    <row r="56" spans="1:24" ht="32.25" customHeight="1" x14ac:dyDescent="0.2">
      <c r="A56" s="15"/>
      <c r="B56" s="259" t="s">
        <v>26</v>
      </c>
      <c r="C56" s="241"/>
      <c r="D56" s="93"/>
      <c r="E56" s="93"/>
      <c r="F56" s="93"/>
      <c r="G56" s="368"/>
      <c r="H56" s="248"/>
      <c r="I56" s="268"/>
      <c r="J56" s="94"/>
      <c r="K56" s="264" t="s">
        <v>257</v>
      </c>
      <c r="L56" s="241"/>
      <c r="M56" s="46"/>
      <c r="N56" s="15"/>
      <c r="O56" s="15"/>
      <c r="P56" s="15"/>
      <c r="Q56" s="15"/>
      <c r="R56" s="15"/>
      <c r="S56" s="15"/>
      <c r="T56" s="15"/>
      <c r="U56" s="15"/>
      <c r="V56" s="15"/>
      <c r="W56" s="15"/>
      <c r="X56" s="15"/>
    </row>
    <row r="57" spans="1:24" ht="18" customHeight="1" x14ac:dyDescent="0.2">
      <c r="A57" s="15"/>
      <c r="B57" s="255" t="s">
        <v>27</v>
      </c>
      <c r="C57" s="241"/>
      <c r="D57" s="95"/>
      <c r="E57" s="95"/>
      <c r="F57" s="95"/>
      <c r="G57" s="65"/>
      <c r="H57" s="65"/>
      <c r="I57" s="66"/>
      <c r="J57" s="495"/>
      <c r="K57" s="481"/>
      <c r="L57" s="468"/>
      <c r="M57" s="46"/>
      <c r="N57" s="15"/>
      <c r="O57" s="15"/>
      <c r="P57" s="15"/>
      <c r="Q57" s="15"/>
      <c r="R57" s="15"/>
      <c r="S57" s="15"/>
      <c r="T57" s="15"/>
      <c r="U57" s="15"/>
      <c r="V57" s="15"/>
      <c r="W57" s="15"/>
      <c r="X57" s="15"/>
    </row>
    <row r="58" spans="1:24" ht="18" customHeight="1" x14ac:dyDescent="0.2">
      <c r="A58" s="15"/>
      <c r="B58" s="255" t="s">
        <v>28</v>
      </c>
      <c r="C58" s="241"/>
      <c r="D58" s="95"/>
      <c r="E58" s="95"/>
      <c r="F58" s="95"/>
      <c r="G58" s="65"/>
      <c r="H58" s="65"/>
      <c r="I58" s="66"/>
      <c r="J58" s="495"/>
      <c r="K58" s="482"/>
      <c r="L58" s="483"/>
      <c r="M58" s="46"/>
      <c r="N58" s="15"/>
      <c r="O58" s="15"/>
      <c r="P58" s="15"/>
      <c r="Q58" s="15"/>
      <c r="R58" s="15"/>
      <c r="S58" s="15"/>
      <c r="T58" s="15"/>
      <c r="U58" s="15"/>
      <c r="V58" s="15"/>
      <c r="W58" s="15"/>
      <c r="X58" s="15"/>
    </row>
    <row r="59" spans="1:24" ht="18" customHeight="1" x14ac:dyDescent="0.2">
      <c r="A59" s="15"/>
      <c r="B59" s="60" t="s">
        <v>29</v>
      </c>
      <c r="C59" s="61"/>
      <c r="D59" s="95"/>
      <c r="E59" s="95"/>
      <c r="F59" s="95"/>
      <c r="G59" s="65"/>
      <c r="H59" s="65"/>
      <c r="I59" s="66"/>
      <c r="J59" s="495"/>
      <c r="K59" s="482"/>
      <c r="L59" s="483"/>
      <c r="M59" s="46"/>
      <c r="N59" s="15"/>
      <c r="O59" s="15"/>
      <c r="P59" s="15"/>
      <c r="Q59" s="15"/>
      <c r="R59" s="15"/>
      <c r="S59" s="15"/>
      <c r="T59" s="15"/>
      <c r="U59" s="15"/>
      <c r="V59" s="15"/>
      <c r="W59" s="15"/>
      <c r="X59" s="15"/>
    </row>
    <row r="60" spans="1:24" ht="18" customHeight="1" x14ac:dyDescent="0.2">
      <c r="A60" s="15"/>
      <c r="B60" s="255" t="s">
        <v>54</v>
      </c>
      <c r="C60" s="241"/>
      <c r="D60" s="95"/>
      <c r="E60" s="95"/>
      <c r="F60" s="96"/>
      <c r="G60" s="65"/>
      <c r="H60" s="65"/>
      <c r="I60" s="66"/>
      <c r="J60" s="495"/>
      <c r="K60" s="469"/>
      <c r="L60" s="471"/>
      <c r="M60" s="46"/>
      <c r="N60" s="15"/>
      <c r="O60" s="15"/>
      <c r="P60" s="15"/>
      <c r="Q60" s="15"/>
      <c r="R60" s="15"/>
      <c r="S60" s="15"/>
      <c r="T60" s="15"/>
      <c r="U60" s="15"/>
      <c r="V60" s="15"/>
      <c r="W60" s="15"/>
      <c r="X60" s="15"/>
    </row>
    <row r="61" spans="1:24" ht="18" customHeight="1" x14ac:dyDescent="0.2">
      <c r="A61" s="15"/>
      <c r="B61" s="259" t="s">
        <v>55</v>
      </c>
      <c r="C61" s="241"/>
      <c r="D61" s="97" t="s">
        <v>32</v>
      </c>
      <c r="E61" s="98" t="s">
        <v>33</v>
      </c>
      <c r="F61" s="99"/>
      <c r="G61" s="100"/>
      <c r="H61" s="100"/>
      <c r="I61" s="101"/>
      <c r="J61" s="67"/>
      <c r="M61" s="46"/>
      <c r="N61" s="15"/>
      <c r="O61" s="15"/>
      <c r="P61" s="15"/>
      <c r="Q61" s="15"/>
      <c r="R61" s="15"/>
      <c r="S61" s="15"/>
      <c r="T61" s="15"/>
      <c r="U61" s="15"/>
      <c r="V61" s="15"/>
      <c r="W61" s="15"/>
      <c r="X61" s="15"/>
    </row>
    <row r="62" spans="1:24" ht="21" customHeight="1" x14ac:dyDescent="0.2">
      <c r="A62" s="15"/>
      <c r="B62" s="250" t="s">
        <v>56</v>
      </c>
      <c r="C62" s="241"/>
      <c r="D62" s="496"/>
      <c r="E62" s="497"/>
      <c r="F62" s="65"/>
      <c r="G62" s="65"/>
      <c r="H62" s="65"/>
      <c r="I62" s="66"/>
      <c r="J62" s="92">
        <f>D62*E62</f>
        <v>0</v>
      </c>
      <c r="M62" s="46"/>
      <c r="N62" s="15"/>
      <c r="O62" s="15"/>
      <c r="P62" s="15"/>
      <c r="Q62" s="15"/>
      <c r="R62" s="15"/>
      <c r="S62" s="15"/>
      <c r="T62" s="15"/>
      <c r="U62" s="15"/>
      <c r="V62" s="15"/>
      <c r="W62" s="15"/>
      <c r="X62" s="15"/>
    </row>
    <row r="63" spans="1:24" ht="21" customHeight="1" x14ac:dyDescent="0.2">
      <c r="A63" s="15"/>
      <c r="B63" s="102" t="s">
        <v>35</v>
      </c>
      <c r="C63" s="102"/>
      <c r="D63" s="69" t="s">
        <v>32</v>
      </c>
      <c r="E63" s="70" t="s">
        <v>20</v>
      </c>
      <c r="F63" s="71" t="s">
        <v>37</v>
      </c>
      <c r="G63" s="65"/>
      <c r="H63" s="65"/>
      <c r="I63" s="65"/>
      <c r="J63" s="72"/>
      <c r="M63" s="46"/>
      <c r="N63" s="15"/>
      <c r="O63" s="15"/>
      <c r="P63" s="15"/>
      <c r="Q63" s="15"/>
      <c r="R63" s="15"/>
      <c r="S63" s="15"/>
      <c r="T63" s="15"/>
      <c r="U63" s="15"/>
      <c r="V63" s="15"/>
      <c r="W63" s="15"/>
      <c r="X63" s="15"/>
    </row>
    <row r="64" spans="1:24" ht="21" customHeight="1" x14ac:dyDescent="0.2">
      <c r="A64" s="15"/>
      <c r="B64" s="257" t="s">
        <v>38</v>
      </c>
      <c r="C64" s="241"/>
      <c r="D64" s="486"/>
      <c r="E64" s="487"/>
      <c r="F64" s="488"/>
      <c r="G64" s="65"/>
      <c r="H64" s="65"/>
      <c r="I64" s="65"/>
      <c r="J64" s="58">
        <f t="shared" ref="J64:J66" si="2">D64*E64*F64</f>
        <v>0</v>
      </c>
      <c r="M64" s="46"/>
      <c r="N64" s="15"/>
      <c r="O64" s="15"/>
      <c r="P64" s="15"/>
      <c r="Q64" s="15"/>
      <c r="R64" s="15"/>
      <c r="S64" s="15"/>
      <c r="T64" s="15"/>
      <c r="U64" s="15"/>
      <c r="V64" s="15"/>
      <c r="W64" s="15"/>
      <c r="X64" s="15"/>
    </row>
    <row r="65" spans="1:24" ht="21" customHeight="1" x14ac:dyDescent="0.2">
      <c r="A65" s="15"/>
      <c r="B65" s="257" t="s">
        <v>38</v>
      </c>
      <c r="C65" s="241"/>
      <c r="D65" s="486"/>
      <c r="E65" s="487"/>
      <c r="F65" s="488"/>
      <c r="G65" s="65"/>
      <c r="H65" s="65"/>
      <c r="I65" s="65"/>
      <c r="J65" s="58">
        <f t="shared" si="2"/>
        <v>0</v>
      </c>
      <c r="M65" s="46"/>
      <c r="N65" s="15"/>
      <c r="O65" s="15"/>
      <c r="P65" s="15"/>
      <c r="Q65" s="15"/>
      <c r="R65" s="15"/>
      <c r="S65" s="15"/>
      <c r="T65" s="15"/>
      <c r="U65" s="15"/>
      <c r="V65" s="15"/>
      <c r="W65" s="15"/>
      <c r="X65" s="15"/>
    </row>
    <row r="66" spans="1:24" ht="21" customHeight="1" x14ac:dyDescent="0.2">
      <c r="A66" s="15"/>
      <c r="B66" s="257" t="s">
        <v>38</v>
      </c>
      <c r="C66" s="241"/>
      <c r="D66" s="486"/>
      <c r="E66" s="487"/>
      <c r="F66" s="488"/>
      <c r="G66" s="65"/>
      <c r="H66" s="65"/>
      <c r="I66" s="65"/>
      <c r="J66" s="58">
        <f t="shared" si="2"/>
        <v>0</v>
      </c>
      <c r="M66" s="46"/>
      <c r="N66" s="15"/>
      <c r="O66" s="15"/>
      <c r="P66" s="15"/>
      <c r="Q66" s="15"/>
      <c r="R66" s="15"/>
      <c r="S66" s="15"/>
      <c r="T66" s="15"/>
      <c r="U66" s="15"/>
      <c r="V66" s="15"/>
      <c r="W66" s="15"/>
      <c r="X66" s="15"/>
    </row>
    <row r="67" spans="1:24" ht="27.75" customHeight="1" x14ac:dyDescent="0.2">
      <c r="A67" s="74"/>
      <c r="B67" s="363" t="s">
        <v>39</v>
      </c>
      <c r="C67" s="241"/>
      <c r="D67" s="75" t="s">
        <v>40</v>
      </c>
      <c r="E67" s="103" t="s">
        <v>41</v>
      </c>
      <c r="F67" s="104" t="s">
        <v>42</v>
      </c>
      <c r="G67" s="77"/>
      <c r="H67" s="78"/>
      <c r="I67" s="79"/>
      <c r="J67" s="80"/>
      <c r="M67" s="81"/>
      <c r="N67" s="74"/>
      <c r="O67" s="74"/>
      <c r="P67" s="74"/>
      <c r="Q67" s="74"/>
      <c r="R67" s="74"/>
      <c r="S67" s="74"/>
      <c r="T67" s="74"/>
      <c r="U67" s="74"/>
      <c r="V67" s="74"/>
      <c r="W67" s="74"/>
      <c r="X67" s="74"/>
    </row>
    <row r="68" spans="1:24" ht="16.5" customHeight="1" x14ac:dyDescent="0.2">
      <c r="A68" s="74"/>
      <c r="B68" s="255" t="s">
        <v>43</v>
      </c>
      <c r="C68" s="241"/>
      <c r="D68" s="489"/>
      <c r="E68" s="488"/>
      <c r="F68" s="490"/>
      <c r="G68" s="82"/>
      <c r="H68" s="82"/>
      <c r="I68" s="82"/>
      <c r="J68" s="83">
        <f>((E68*F68)*D68)</f>
        <v>0</v>
      </c>
      <c r="M68" s="81"/>
      <c r="N68" s="74"/>
      <c r="O68" s="74"/>
      <c r="P68" s="74"/>
      <c r="Q68" s="74"/>
      <c r="R68" s="74"/>
      <c r="S68" s="74"/>
      <c r="T68" s="74"/>
      <c r="U68" s="74"/>
      <c r="V68" s="74"/>
      <c r="W68" s="74"/>
      <c r="X68" s="74"/>
    </row>
    <row r="69" spans="1:24" ht="16.5" customHeight="1" x14ac:dyDescent="0.2">
      <c r="A69" s="74"/>
      <c r="B69" s="258" t="s">
        <v>45</v>
      </c>
      <c r="C69" s="241"/>
      <c r="D69" s="82"/>
      <c r="E69" s="82"/>
      <c r="F69" s="82"/>
      <c r="G69" s="82"/>
      <c r="H69" s="82"/>
      <c r="I69" s="82"/>
      <c r="J69" s="84"/>
      <c r="M69" s="81"/>
      <c r="N69" s="74"/>
      <c r="O69" s="74"/>
      <c r="P69" s="74"/>
      <c r="Q69" s="74"/>
      <c r="R69" s="74"/>
      <c r="S69" s="74"/>
      <c r="T69" s="74"/>
      <c r="U69" s="74"/>
      <c r="V69" s="74"/>
      <c r="W69" s="74"/>
      <c r="X69" s="74"/>
    </row>
    <row r="70" spans="1:24" ht="16.5" customHeight="1" x14ac:dyDescent="0.2">
      <c r="A70" s="74"/>
      <c r="B70" s="255" t="s">
        <v>57</v>
      </c>
      <c r="C70" s="241"/>
      <c r="D70" s="498"/>
      <c r="E70" s="48"/>
      <c r="F70" s="85"/>
      <c r="G70" s="82"/>
      <c r="H70" s="82"/>
      <c r="I70" s="82"/>
      <c r="J70" s="83">
        <f>(J60+J55+J54+J53+J49+J48+J47+J46+J45+J44+J43+J58+J64+J65+J66+J59)*D70</f>
        <v>0</v>
      </c>
      <c r="M70" s="81"/>
      <c r="N70" s="74"/>
      <c r="O70" s="74"/>
      <c r="P70" s="74"/>
      <c r="Q70" s="74"/>
      <c r="R70" s="74"/>
      <c r="S70" s="74"/>
      <c r="T70" s="74"/>
      <c r="U70" s="74"/>
      <c r="V70" s="74"/>
      <c r="W70" s="74"/>
      <c r="X70" s="74"/>
    </row>
    <row r="71" spans="1:24" ht="31.5" customHeight="1" x14ac:dyDescent="0.2">
      <c r="A71" s="15"/>
      <c r="B71" s="251" t="s">
        <v>58</v>
      </c>
      <c r="C71" s="241"/>
      <c r="D71" s="105" t="s">
        <v>51</v>
      </c>
      <c r="E71" s="44" t="s">
        <v>20</v>
      </c>
      <c r="F71" s="106" t="s">
        <v>42</v>
      </c>
      <c r="G71" s="374"/>
      <c r="H71" s="243"/>
      <c r="I71" s="237"/>
      <c r="J71" s="107"/>
      <c r="M71" s="46"/>
      <c r="N71" s="15"/>
      <c r="O71" s="15"/>
      <c r="P71" s="15"/>
      <c r="Q71" s="15"/>
      <c r="R71" s="15"/>
      <c r="S71" s="15"/>
      <c r="T71" s="15"/>
      <c r="U71" s="15"/>
      <c r="V71" s="15"/>
      <c r="W71" s="15"/>
      <c r="X71" s="15"/>
    </row>
    <row r="72" spans="1:24" ht="20.25" customHeight="1" x14ac:dyDescent="0.2">
      <c r="A72" s="74"/>
      <c r="B72" s="250" t="s">
        <v>58</v>
      </c>
      <c r="C72" s="241"/>
      <c r="D72" s="486"/>
      <c r="E72" s="486"/>
      <c r="F72" s="499"/>
      <c r="G72" s="244"/>
      <c r="H72" s="245"/>
      <c r="I72" s="246"/>
      <c r="J72" s="58">
        <f t="shared" ref="J72:J74" si="3">((E72*F72)*D72)</f>
        <v>0</v>
      </c>
      <c r="M72" s="46"/>
      <c r="N72" s="74"/>
      <c r="O72" s="74"/>
      <c r="P72" s="74"/>
      <c r="Q72" s="74"/>
      <c r="R72" s="74"/>
      <c r="S72" s="74"/>
      <c r="T72" s="74"/>
      <c r="U72" s="74"/>
      <c r="V72" s="74"/>
      <c r="W72" s="74"/>
      <c r="X72" s="74"/>
    </row>
    <row r="73" spans="1:24" ht="20.25" customHeight="1" x14ac:dyDescent="0.2">
      <c r="A73" s="74"/>
      <c r="B73" s="250" t="s">
        <v>58</v>
      </c>
      <c r="C73" s="241"/>
      <c r="D73" s="486"/>
      <c r="E73" s="486"/>
      <c r="F73" s="499"/>
      <c r="G73" s="244"/>
      <c r="H73" s="245"/>
      <c r="I73" s="246"/>
      <c r="J73" s="58">
        <f t="shared" si="3"/>
        <v>0</v>
      </c>
      <c r="M73" s="46"/>
      <c r="N73" s="74"/>
      <c r="O73" s="74"/>
      <c r="P73" s="74"/>
      <c r="Q73" s="74"/>
      <c r="R73" s="74"/>
      <c r="S73" s="74"/>
      <c r="T73" s="74"/>
      <c r="U73" s="74"/>
      <c r="V73" s="74"/>
      <c r="W73" s="74"/>
      <c r="X73" s="74"/>
    </row>
    <row r="74" spans="1:24" ht="20.25" customHeight="1" x14ac:dyDescent="0.2">
      <c r="A74" s="74"/>
      <c r="B74" s="250" t="s">
        <v>58</v>
      </c>
      <c r="C74" s="241"/>
      <c r="D74" s="486"/>
      <c r="E74" s="486"/>
      <c r="F74" s="499"/>
      <c r="G74" s="261"/>
      <c r="H74" s="272"/>
      <c r="I74" s="262"/>
      <c r="J74" s="58">
        <f t="shared" si="3"/>
        <v>0</v>
      </c>
      <c r="M74" s="46"/>
      <c r="N74" s="74"/>
      <c r="O74" s="74"/>
      <c r="P74" s="74"/>
      <c r="Q74" s="74"/>
      <c r="R74" s="74"/>
      <c r="S74" s="74"/>
      <c r="T74" s="74"/>
      <c r="U74" s="74"/>
      <c r="V74" s="74"/>
      <c r="W74" s="74"/>
      <c r="X74" s="74"/>
    </row>
    <row r="75" spans="1:24" ht="29.25" customHeight="1" x14ac:dyDescent="0.2">
      <c r="A75" s="15"/>
      <c r="B75" s="253" t="s">
        <v>59</v>
      </c>
      <c r="C75" s="254"/>
      <c r="D75" s="104" t="s">
        <v>60</v>
      </c>
      <c r="E75" s="108" t="s">
        <v>61</v>
      </c>
      <c r="F75" s="370"/>
      <c r="G75" s="243"/>
      <c r="H75" s="243"/>
      <c r="I75" s="266"/>
      <c r="J75" s="109" t="s">
        <v>15</v>
      </c>
      <c r="M75" s="46"/>
      <c r="N75" s="15"/>
      <c r="O75" s="15"/>
      <c r="P75" s="15"/>
      <c r="Q75" s="15"/>
      <c r="R75" s="15"/>
      <c r="S75" s="15"/>
      <c r="T75" s="15"/>
      <c r="U75" s="15"/>
      <c r="V75" s="15"/>
      <c r="W75" s="15"/>
      <c r="X75" s="15"/>
    </row>
    <row r="76" spans="1:24" ht="19.5" customHeight="1" x14ac:dyDescent="0.2">
      <c r="A76" s="15"/>
      <c r="B76" s="250" t="s">
        <v>62</v>
      </c>
      <c r="C76" s="241"/>
      <c r="D76" s="501"/>
      <c r="E76" s="502"/>
      <c r="F76" s="306"/>
      <c r="G76" s="245"/>
      <c r="H76" s="245"/>
      <c r="I76" s="267"/>
      <c r="J76" s="110">
        <f t="shared" ref="J76:J77" si="4">D76*E76</f>
        <v>0</v>
      </c>
      <c r="M76" s="46"/>
      <c r="N76" s="15"/>
      <c r="O76" s="15"/>
      <c r="P76" s="15"/>
      <c r="Q76" s="15"/>
      <c r="R76" s="15"/>
      <c r="S76" s="15"/>
      <c r="T76" s="15"/>
      <c r="U76" s="15"/>
      <c r="V76" s="15"/>
      <c r="W76" s="15"/>
      <c r="X76" s="15"/>
    </row>
    <row r="77" spans="1:24" ht="19.5" customHeight="1" x14ac:dyDescent="0.2">
      <c r="A77" s="15"/>
      <c r="B77" s="250" t="s">
        <v>62</v>
      </c>
      <c r="C77" s="241"/>
      <c r="D77" s="503"/>
      <c r="E77" s="504"/>
      <c r="F77" s="368"/>
      <c r="G77" s="248"/>
      <c r="H77" s="248"/>
      <c r="I77" s="268"/>
      <c r="J77" s="110">
        <f t="shared" si="4"/>
        <v>0</v>
      </c>
      <c r="M77" s="46"/>
      <c r="N77" s="15"/>
      <c r="O77" s="15"/>
      <c r="P77" s="15"/>
      <c r="Q77" s="15"/>
      <c r="R77" s="15"/>
      <c r="S77" s="15"/>
      <c r="T77" s="15"/>
      <c r="U77" s="15"/>
      <c r="V77" s="15"/>
      <c r="W77" s="15"/>
      <c r="X77" s="15"/>
    </row>
    <row r="78" spans="1:24" ht="27.75" customHeight="1" x14ac:dyDescent="0.2">
      <c r="A78" s="15"/>
      <c r="B78" s="253" t="s">
        <v>63</v>
      </c>
      <c r="C78" s="254"/>
      <c r="D78" s="104" t="s">
        <v>60</v>
      </c>
      <c r="E78" s="108" t="s">
        <v>61</v>
      </c>
      <c r="F78" s="370"/>
      <c r="G78" s="243"/>
      <c r="H78" s="243"/>
      <c r="I78" s="266"/>
      <c r="J78" s="109" t="s">
        <v>15</v>
      </c>
      <c r="M78" s="46"/>
      <c r="N78" s="15"/>
      <c r="O78" s="15"/>
      <c r="P78" s="15"/>
      <c r="Q78" s="15"/>
      <c r="R78" s="15"/>
      <c r="S78" s="15"/>
      <c r="T78" s="15"/>
      <c r="U78" s="15"/>
      <c r="V78" s="15"/>
      <c r="W78" s="15"/>
      <c r="X78" s="15"/>
    </row>
    <row r="79" spans="1:24" ht="19.5" customHeight="1" x14ac:dyDescent="0.2">
      <c r="A79" s="15"/>
      <c r="B79" s="250" t="s">
        <v>64</v>
      </c>
      <c r="C79" s="241"/>
      <c r="D79" s="501"/>
      <c r="E79" s="502"/>
      <c r="F79" s="306"/>
      <c r="G79" s="245"/>
      <c r="H79" s="245"/>
      <c r="I79" s="267"/>
      <c r="J79" s="110">
        <f t="shared" ref="J79:J80" si="5">D79*E79</f>
        <v>0</v>
      </c>
      <c r="M79" s="46"/>
      <c r="N79" s="15"/>
      <c r="O79" s="15"/>
      <c r="P79" s="15"/>
      <c r="Q79" s="15"/>
      <c r="R79" s="15"/>
      <c r="S79" s="15"/>
      <c r="T79" s="15"/>
      <c r="U79" s="15"/>
      <c r="V79" s="15"/>
      <c r="W79" s="15"/>
      <c r="X79" s="15"/>
    </row>
    <row r="80" spans="1:24" ht="19.5" customHeight="1" x14ac:dyDescent="0.2">
      <c r="A80" s="15"/>
      <c r="B80" s="250" t="s">
        <v>64</v>
      </c>
      <c r="C80" s="241"/>
      <c r="D80" s="503"/>
      <c r="E80" s="504"/>
      <c r="F80" s="368"/>
      <c r="G80" s="248"/>
      <c r="H80" s="248"/>
      <c r="I80" s="268"/>
      <c r="J80" s="110">
        <f t="shared" si="5"/>
        <v>0</v>
      </c>
      <c r="M80" s="46"/>
      <c r="N80" s="15"/>
      <c r="O80" s="15"/>
      <c r="P80" s="15"/>
      <c r="Q80" s="15"/>
      <c r="R80" s="15"/>
      <c r="S80" s="15"/>
      <c r="T80" s="15"/>
      <c r="U80" s="15"/>
      <c r="V80" s="15"/>
      <c r="W80" s="15"/>
      <c r="X80" s="15"/>
    </row>
    <row r="81" spans="1:24" ht="33" customHeight="1" x14ac:dyDescent="0.2">
      <c r="A81" s="15"/>
      <c r="B81" s="253" t="s">
        <v>65</v>
      </c>
      <c r="C81" s="254"/>
      <c r="D81" s="89" t="s">
        <v>60</v>
      </c>
      <c r="E81" s="90" t="s">
        <v>61</v>
      </c>
      <c r="F81" s="371"/>
      <c r="G81" s="372" t="s">
        <v>259</v>
      </c>
      <c r="H81" s="243"/>
      <c r="I81" s="237"/>
      <c r="J81" s="111" t="s">
        <v>15</v>
      </c>
      <c r="M81" s="46"/>
      <c r="N81" s="15"/>
      <c r="O81" s="15"/>
      <c r="P81" s="15"/>
      <c r="Q81" s="15"/>
      <c r="R81" s="15"/>
      <c r="S81" s="15"/>
      <c r="T81" s="15"/>
      <c r="U81" s="15"/>
      <c r="V81" s="15"/>
      <c r="W81" s="15"/>
      <c r="X81" s="15"/>
    </row>
    <row r="82" spans="1:24" ht="15.75" customHeight="1" x14ac:dyDescent="0.2">
      <c r="A82" s="15"/>
      <c r="B82" s="250" t="s">
        <v>66</v>
      </c>
      <c r="C82" s="241"/>
      <c r="D82" s="486"/>
      <c r="E82" s="486"/>
      <c r="F82" s="357"/>
      <c r="G82" s="244"/>
      <c r="H82" s="245"/>
      <c r="I82" s="246"/>
      <c r="J82" s="112">
        <f t="shared" ref="J82:J84" si="6">D82*E82</f>
        <v>0</v>
      </c>
      <c r="M82" s="46"/>
      <c r="N82" s="15"/>
      <c r="O82" s="15"/>
      <c r="P82" s="15"/>
      <c r="Q82" s="15"/>
      <c r="R82" s="15"/>
      <c r="S82" s="15"/>
      <c r="T82" s="15"/>
      <c r="U82" s="15"/>
      <c r="V82" s="15"/>
      <c r="W82" s="15"/>
      <c r="X82" s="15"/>
    </row>
    <row r="83" spans="1:24" ht="15.75" customHeight="1" x14ac:dyDescent="0.2">
      <c r="A83" s="15"/>
      <c r="B83" s="250" t="s">
        <v>66</v>
      </c>
      <c r="C83" s="241"/>
      <c r="D83" s="486"/>
      <c r="E83" s="486"/>
      <c r="F83" s="357"/>
      <c r="G83" s="244"/>
      <c r="H83" s="245"/>
      <c r="I83" s="246"/>
      <c r="J83" s="112">
        <f t="shared" si="6"/>
        <v>0</v>
      </c>
      <c r="M83" s="46"/>
      <c r="N83" s="15"/>
      <c r="O83" s="15"/>
      <c r="P83" s="15"/>
      <c r="Q83" s="15"/>
      <c r="R83" s="15"/>
      <c r="S83" s="15"/>
      <c r="T83" s="15"/>
      <c r="U83" s="15"/>
      <c r="V83" s="15"/>
      <c r="W83" s="15"/>
      <c r="X83" s="15"/>
    </row>
    <row r="84" spans="1:24" ht="15.75" customHeight="1" x14ac:dyDescent="0.2">
      <c r="A84" s="15"/>
      <c r="B84" s="250" t="s">
        <v>66</v>
      </c>
      <c r="C84" s="241"/>
      <c r="D84" s="486"/>
      <c r="E84" s="486"/>
      <c r="F84" s="357"/>
      <c r="G84" s="244"/>
      <c r="H84" s="245"/>
      <c r="I84" s="246"/>
      <c r="J84" s="112">
        <f t="shared" si="6"/>
        <v>0</v>
      </c>
      <c r="M84" s="46"/>
      <c r="N84" s="15"/>
      <c r="O84" s="15"/>
      <c r="P84" s="15"/>
      <c r="Q84" s="15"/>
      <c r="R84" s="15"/>
      <c r="S84" s="15"/>
      <c r="T84" s="15"/>
      <c r="U84" s="15"/>
      <c r="V84" s="15"/>
      <c r="W84" s="15"/>
      <c r="X84" s="15"/>
    </row>
    <row r="85" spans="1:24" ht="27.75" customHeight="1" x14ac:dyDescent="0.2">
      <c r="A85" s="15"/>
      <c r="B85" s="373" t="s">
        <v>67</v>
      </c>
      <c r="C85" s="241"/>
      <c r="D85" s="86" t="s">
        <v>68</v>
      </c>
      <c r="E85" s="113" t="s">
        <v>20</v>
      </c>
      <c r="F85" s="357"/>
      <c r="G85" s="244"/>
      <c r="H85" s="245"/>
      <c r="I85" s="246"/>
      <c r="J85" s="114"/>
      <c r="M85" s="46"/>
      <c r="N85" s="15"/>
      <c r="O85" s="15"/>
      <c r="P85" s="15"/>
      <c r="Q85" s="15"/>
      <c r="R85" s="15"/>
      <c r="S85" s="15"/>
      <c r="T85" s="15"/>
      <c r="U85" s="15"/>
      <c r="V85" s="15"/>
      <c r="W85" s="15"/>
      <c r="X85" s="15"/>
    </row>
    <row r="86" spans="1:24" ht="16.5" customHeight="1" x14ac:dyDescent="0.2">
      <c r="A86" s="15"/>
      <c r="B86" s="250" t="s">
        <v>69</v>
      </c>
      <c r="C86" s="241"/>
      <c r="D86" s="476"/>
      <c r="E86" s="486"/>
      <c r="F86" s="357"/>
      <c r="G86" s="244"/>
      <c r="H86" s="245"/>
      <c r="I86" s="246"/>
      <c r="J86" s="115">
        <f t="shared" ref="J86:J88" si="7">((E86*D86))</f>
        <v>0</v>
      </c>
      <c r="M86" s="46"/>
      <c r="N86" s="15"/>
      <c r="O86" s="15"/>
      <c r="P86" s="15"/>
      <c r="Q86" s="15"/>
      <c r="R86" s="15"/>
      <c r="S86" s="15"/>
      <c r="T86" s="15"/>
      <c r="U86" s="15"/>
      <c r="V86" s="15"/>
      <c r="W86" s="15"/>
      <c r="X86" s="15"/>
    </row>
    <row r="87" spans="1:24" ht="16.5" customHeight="1" x14ac:dyDescent="0.2">
      <c r="A87" s="15"/>
      <c r="B87" s="250" t="s">
        <v>69</v>
      </c>
      <c r="C87" s="241"/>
      <c r="D87" s="476"/>
      <c r="E87" s="500"/>
      <c r="F87" s="357"/>
      <c r="G87" s="244"/>
      <c r="H87" s="245"/>
      <c r="I87" s="246"/>
      <c r="J87" s="115">
        <f t="shared" si="7"/>
        <v>0</v>
      </c>
      <c r="M87" s="46"/>
      <c r="N87" s="15"/>
      <c r="O87" s="15"/>
      <c r="P87" s="15"/>
      <c r="Q87" s="15"/>
      <c r="R87" s="15"/>
      <c r="S87" s="15"/>
      <c r="T87" s="15"/>
      <c r="U87" s="15"/>
      <c r="V87" s="15"/>
      <c r="W87" s="15"/>
      <c r="X87" s="15"/>
    </row>
    <row r="88" spans="1:24" ht="16.5" customHeight="1" x14ac:dyDescent="0.2">
      <c r="A88" s="15"/>
      <c r="B88" s="250" t="s">
        <v>69</v>
      </c>
      <c r="C88" s="241"/>
      <c r="D88" s="476"/>
      <c r="E88" s="500"/>
      <c r="F88" s="357"/>
      <c r="G88" s="244"/>
      <c r="H88" s="245"/>
      <c r="I88" s="246"/>
      <c r="J88" s="115">
        <f t="shared" si="7"/>
        <v>0</v>
      </c>
      <c r="M88" s="46"/>
      <c r="N88" s="15"/>
      <c r="O88" s="15"/>
      <c r="P88" s="15"/>
      <c r="Q88" s="15"/>
      <c r="R88" s="15"/>
      <c r="S88" s="15"/>
      <c r="T88" s="15"/>
      <c r="U88" s="15"/>
      <c r="V88" s="15"/>
      <c r="W88" s="15"/>
      <c r="X88" s="15"/>
    </row>
    <row r="89" spans="1:24" ht="37.5" customHeight="1" x14ac:dyDescent="0.2">
      <c r="A89" s="15"/>
      <c r="B89" s="259" t="s">
        <v>26</v>
      </c>
      <c r="C89" s="241"/>
      <c r="D89" s="93"/>
      <c r="E89" s="93"/>
      <c r="F89" s="357"/>
      <c r="G89" s="244"/>
      <c r="H89" s="245"/>
      <c r="I89" s="246"/>
      <c r="J89" s="116"/>
      <c r="K89" s="264" t="s">
        <v>257</v>
      </c>
      <c r="L89" s="241"/>
      <c r="M89" s="46"/>
      <c r="N89" s="15"/>
      <c r="O89" s="15"/>
      <c r="P89" s="15"/>
      <c r="Q89" s="15"/>
      <c r="R89" s="15"/>
      <c r="S89" s="15"/>
      <c r="T89" s="15"/>
      <c r="U89" s="15"/>
      <c r="V89" s="15"/>
      <c r="W89" s="15"/>
      <c r="X89" s="15"/>
    </row>
    <row r="90" spans="1:24" ht="18" customHeight="1" x14ac:dyDescent="0.2">
      <c r="A90" s="15"/>
      <c r="B90" s="255" t="s">
        <v>27</v>
      </c>
      <c r="C90" s="241"/>
      <c r="D90" s="95"/>
      <c r="E90" s="95"/>
      <c r="F90" s="357"/>
      <c r="G90" s="244"/>
      <c r="H90" s="245"/>
      <c r="I90" s="246"/>
      <c r="J90" s="505"/>
      <c r="K90" s="481"/>
      <c r="L90" s="468"/>
      <c r="M90" s="46"/>
      <c r="N90" s="15"/>
      <c r="O90" s="15"/>
      <c r="P90" s="15"/>
      <c r="Q90" s="15"/>
      <c r="R90" s="15"/>
      <c r="S90" s="15"/>
      <c r="T90" s="15"/>
      <c r="U90" s="15"/>
      <c r="V90" s="15"/>
      <c r="W90" s="15"/>
      <c r="X90" s="15"/>
    </row>
    <row r="91" spans="1:24" ht="18" customHeight="1" x14ac:dyDescent="0.2">
      <c r="A91" s="15"/>
      <c r="B91" s="255" t="s">
        <v>28</v>
      </c>
      <c r="C91" s="241"/>
      <c r="D91" s="95"/>
      <c r="E91" s="95"/>
      <c r="F91" s="357"/>
      <c r="G91" s="244"/>
      <c r="H91" s="245"/>
      <c r="I91" s="246"/>
      <c r="J91" s="505"/>
      <c r="K91" s="482"/>
      <c r="L91" s="483"/>
      <c r="M91" s="46"/>
      <c r="N91" s="15"/>
      <c r="O91" s="15"/>
      <c r="P91" s="15"/>
      <c r="Q91" s="15"/>
      <c r="R91" s="15"/>
      <c r="S91" s="15"/>
      <c r="T91" s="15"/>
      <c r="U91" s="15"/>
      <c r="V91" s="15"/>
      <c r="W91" s="15"/>
      <c r="X91" s="15"/>
    </row>
    <row r="92" spans="1:24" ht="18" customHeight="1" x14ac:dyDescent="0.2">
      <c r="A92" s="15"/>
      <c r="B92" s="369" t="s">
        <v>29</v>
      </c>
      <c r="C92" s="241"/>
      <c r="D92" s="95"/>
      <c r="E92" s="95"/>
      <c r="F92" s="358"/>
      <c r="G92" s="244"/>
      <c r="H92" s="245"/>
      <c r="I92" s="246"/>
      <c r="J92" s="505"/>
      <c r="K92" s="482"/>
      <c r="L92" s="483"/>
      <c r="M92" s="46"/>
      <c r="N92" s="15"/>
      <c r="O92" s="15"/>
      <c r="P92" s="15"/>
      <c r="Q92" s="15"/>
      <c r="R92" s="15"/>
      <c r="S92" s="15"/>
      <c r="T92" s="15"/>
      <c r="U92" s="15"/>
      <c r="V92" s="15"/>
      <c r="W92" s="15"/>
      <c r="X92" s="15"/>
    </row>
    <row r="93" spans="1:24" ht="18" customHeight="1" x14ac:dyDescent="0.2">
      <c r="A93" s="15"/>
      <c r="B93" s="255" t="s">
        <v>70</v>
      </c>
      <c r="C93" s="241"/>
      <c r="D93" s="95"/>
      <c r="E93" s="95"/>
      <c r="F93" s="96"/>
      <c r="G93" s="244"/>
      <c r="H93" s="245"/>
      <c r="I93" s="246"/>
      <c r="J93" s="505"/>
      <c r="K93" s="469"/>
      <c r="L93" s="471"/>
      <c r="M93" s="46"/>
      <c r="N93" s="15"/>
      <c r="O93" s="15"/>
      <c r="P93" s="15"/>
      <c r="Q93" s="15"/>
      <c r="R93" s="15"/>
      <c r="S93" s="15"/>
      <c r="T93" s="15"/>
      <c r="U93" s="15"/>
      <c r="V93" s="15"/>
      <c r="W93" s="15"/>
      <c r="X93" s="15"/>
    </row>
    <row r="94" spans="1:24" ht="18" customHeight="1" x14ac:dyDescent="0.2">
      <c r="A94" s="15"/>
      <c r="B94" s="259" t="s">
        <v>31</v>
      </c>
      <c r="C94" s="241"/>
      <c r="D94" s="97" t="s">
        <v>32</v>
      </c>
      <c r="E94" s="98" t="s">
        <v>33</v>
      </c>
      <c r="F94" s="65"/>
      <c r="G94" s="244"/>
      <c r="H94" s="245"/>
      <c r="I94" s="246"/>
      <c r="J94" s="117"/>
      <c r="M94" s="46"/>
      <c r="N94" s="15"/>
      <c r="O94" s="15"/>
      <c r="P94" s="15"/>
      <c r="Q94" s="15"/>
      <c r="R94" s="15"/>
      <c r="S94" s="15"/>
      <c r="T94" s="15"/>
      <c r="U94" s="15"/>
      <c r="V94" s="15"/>
      <c r="W94" s="15"/>
      <c r="X94" s="15"/>
    </row>
    <row r="95" spans="1:24" ht="21" customHeight="1" x14ac:dyDescent="0.2">
      <c r="A95" s="15"/>
      <c r="B95" s="250" t="s">
        <v>71</v>
      </c>
      <c r="C95" s="241"/>
      <c r="D95" s="484"/>
      <c r="E95" s="485"/>
      <c r="F95" s="65"/>
      <c r="G95" s="244"/>
      <c r="H95" s="245"/>
      <c r="I95" s="246"/>
      <c r="J95" s="115">
        <f>D95*E95</f>
        <v>0</v>
      </c>
      <c r="M95" s="46"/>
      <c r="N95" s="15"/>
      <c r="O95" s="15"/>
      <c r="P95" s="15"/>
      <c r="Q95" s="15"/>
      <c r="R95" s="15"/>
      <c r="S95" s="15"/>
      <c r="T95" s="15"/>
      <c r="U95" s="15"/>
      <c r="V95" s="15"/>
      <c r="W95" s="15"/>
      <c r="X95" s="15"/>
    </row>
    <row r="96" spans="1:24" ht="21" customHeight="1" x14ac:dyDescent="0.2">
      <c r="A96" s="15"/>
      <c r="B96" s="102" t="s">
        <v>35</v>
      </c>
      <c r="C96" s="102"/>
      <c r="D96" s="69" t="s">
        <v>32</v>
      </c>
      <c r="E96" s="70" t="s">
        <v>20</v>
      </c>
      <c r="F96" s="118" t="s">
        <v>37</v>
      </c>
      <c r="G96" s="244"/>
      <c r="H96" s="245"/>
      <c r="I96" s="246"/>
      <c r="J96" s="119"/>
      <c r="M96" s="46"/>
      <c r="N96" s="15"/>
      <c r="O96" s="15"/>
      <c r="P96" s="15"/>
      <c r="Q96" s="15"/>
      <c r="R96" s="15"/>
      <c r="S96" s="15"/>
      <c r="T96" s="15"/>
      <c r="U96" s="15"/>
      <c r="V96" s="15"/>
      <c r="W96" s="15"/>
      <c r="X96" s="15"/>
    </row>
    <row r="97" spans="1:24" ht="21" customHeight="1" x14ac:dyDescent="0.2">
      <c r="A97" s="15"/>
      <c r="B97" s="257" t="s">
        <v>38</v>
      </c>
      <c r="C97" s="241"/>
      <c r="D97" s="486"/>
      <c r="E97" s="487"/>
      <c r="F97" s="506"/>
      <c r="G97" s="244"/>
      <c r="H97" s="245"/>
      <c r="I97" s="246"/>
      <c r="J97" s="120">
        <f t="shared" ref="J97:J99" si="8">D97*E97*F97</f>
        <v>0</v>
      </c>
      <c r="M97" s="46"/>
      <c r="N97" s="15"/>
      <c r="O97" s="15"/>
      <c r="P97" s="15"/>
      <c r="Q97" s="15"/>
      <c r="R97" s="15"/>
      <c r="S97" s="15"/>
      <c r="T97" s="15"/>
      <c r="U97" s="15"/>
      <c r="V97" s="15"/>
      <c r="W97" s="15"/>
      <c r="X97" s="15"/>
    </row>
    <row r="98" spans="1:24" ht="21" customHeight="1" x14ac:dyDescent="0.2">
      <c r="A98" s="15"/>
      <c r="B98" s="257" t="s">
        <v>38</v>
      </c>
      <c r="C98" s="241"/>
      <c r="D98" s="486"/>
      <c r="E98" s="487"/>
      <c r="F98" s="506"/>
      <c r="G98" s="244"/>
      <c r="H98" s="245"/>
      <c r="I98" s="246"/>
      <c r="J98" s="120">
        <f t="shared" si="8"/>
        <v>0</v>
      </c>
      <c r="M98" s="46"/>
      <c r="N98" s="15"/>
      <c r="O98" s="15"/>
      <c r="P98" s="15"/>
      <c r="Q98" s="15"/>
      <c r="R98" s="15"/>
      <c r="S98" s="15"/>
      <c r="T98" s="15"/>
      <c r="U98" s="15"/>
      <c r="V98" s="15"/>
      <c r="W98" s="15"/>
      <c r="X98" s="15"/>
    </row>
    <row r="99" spans="1:24" ht="21" customHeight="1" x14ac:dyDescent="0.2">
      <c r="A99" s="15"/>
      <c r="B99" s="257" t="s">
        <v>38</v>
      </c>
      <c r="C99" s="241"/>
      <c r="D99" s="486"/>
      <c r="E99" s="487"/>
      <c r="F99" s="506"/>
      <c r="G99" s="244"/>
      <c r="H99" s="245"/>
      <c r="I99" s="246"/>
      <c r="J99" s="120">
        <f t="shared" si="8"/>
        <v>0</v>
      </c>
      <c r="M99" s="46"/>
      <c r="N99" s="15"/>
      <c r="O99" s="15"/>
      <c r="P99" s="15"/>
      <c r="Q99" s="15"/>
      <c r="R99" s="15"/>
      <c r="S99" s="15"/>
      <c r="T99" s="15"/>
      <c r="U99" s="15"/>
      <c r="V99" s="15"/>
      <c r="W99" s="15"/>
      <c r="X99" s="15"/>
    </row>
    <row r="100" spans="1:24" ht="27.75" customHeight="1" x14ac:dyDescent="0.2">
      <c r="A100" s="74"/>
      <c r="B100" s="363" t="s">
        <v>39</v>
      </c>
      <c r="C100" s="241"/>
      <c r="D100" s="75" t="s">
        <v>40</v>
      </c>
      <c r="E100" s="103" t="s">
        <v>41</v>
      </c>
      <c r="F100" s="121" t="s">
        <v>42</v>
      </c>
      <c r="G100" s="244"/>
      <c r="H100" s="245"/>
      <c r="I100" s="246"/>
      <c r="J100" s="122"/>
      <c r="M100" s="81"/>
      <c r="N100" s="74"/>
      <c r="O100" s="74"/>
      <c r="P100" s="74"/>
      <c r="Q100" s="74"/>
      <c r="R100" s="74"/>
      <c r="S100" s="74"/>
      <c r="T100" s="74"/>
      <c r="U100" s="74"/>
      <c r="V100" s="74"/>
      <c r="W100" s="74"/>
      <c r="X100" s="74"/>
    </row>
    <row r="101" spans="1:24" ht="16.5" customHeight="1" x14ac:dyDescent="0.2">
      <c r="A101" s="74"/>
      <c r="B101" s="255" t="s">
        <v>43</v>
      </c>
      <c r="C101" s="241"/>
      <c r="D101" s="489"/>
      <c r="E101" s="488"/>
      <c r="F101" s="507"/>
      <c r="G101" s="244"/>
      <c r="H101" s="245"/>
      <c r="I101" s="246"/>
      <c r="J101" s="123">
        <f>((E101*F101)*D101)</f>
        <v>0</v>
      </c>
      <c r="M101" s="81"/>
      <c r="N101" s="74"/>
      <c r="O101" s="74"/>
      <c r="P101" s="74"/>
      <c r="Q101" s="74"/>
      <c r="R101" s="74"/>
      <c r="S101" s="74"/>
      <c r="T101" s="74"/>
      <c r="U101" s="74"/>
      <c r="V101" s="74"/>
      <c r="W101" s="74"/>
      <c r="X101" s="74"/>
    </row>
    <row r="102" spans="1:24" ht="16.5" customHeight="1" x14ac:dyDescent="0.2">
      <c r="A102" s="74"/>
      <c r="B102" s="258" t="s">
        <v>45</v>
      </c>
      <c r="C102" s="241"/>
      <c r="D102" s="82"/>
      <c r="E102" s="82"/>
      <c r="F102" s="82"/>
      <c r="G102" s="244"/>
      <c r="H102" s="245"/>
      <c r="I102" s="246"/>
      <c r="J102" s="124"/>
      <c r="M102" s="81"/>
      <c r="N102" s="74"/>
      <c r="O102" s="74"/>
      <c r="P102" s="74"/>
      <c r="Q102" s="74"/>
      <c r="R102" s="74"/>
      <c r="S102" s="74"/>
      <c r="T102" s="74"/>
      <c r="U102" s="74"/>
      <c r="V102" s="74"/>
      <c r="W102" s="74"/>
      <c r="X102" s="74"/>
    </row>
    <row r="103" spans="1:24" ht="16.5" customHeight="1" x14ac:dyDescent="0.2">
      <c r="A103" s="74"/>
      <c r="B103" s="255" t="s">
        <v>72</v>
      </c>
      <c r="C103" s="241"/>
      <c r="D103" s="508"/>
      <c r="E103" s="48"/>
      <c r="F103" s="85"/>
      <c r="G103" s="261"/>
      <c r="H103" s="272"/>
      <c r="I103" s="262"/>
      <c r="J103" s="123">
        <f>(J93+J88+J87+J86+J91+J97+J98+J99+J92)*D103</f>
        <v>0</v>
      </c>
      <c r="M103" s="81"/>
      <c r="N103" s="74"/>
      <c r="O103" s="74"/>
      <c r="P103" s="74"/>
      <c r="Q103" s="74"/>
      <c r="R103" s="74"/>
      <c r="S103" s="74"/>
      <c r="T103" s="74"/>
      <c r="U103" s="74"/>
      <c r="V103" s="74"/>
      <c r="W103" s="74"/>
      <c r="X103" s="74"/>
    </row>
    <row r="104" spans="1:24" ht="41.25" customHeight="1" x14ac:dyDescent="0.2">
      <c r="A104" s="15"/>
      <c r="B104" s="381" t="s">
        <v>73</v>
      </c>
      <c r="C104" s="241"/>
      <c r="D104" s="382" t="s">
        <v>74</v>
      </c>
      <c r="E104" s="313"/>
      <c r="F104" s="313"/>
      <c r="G104" s="313"/>
      <c r="H104" s="313"/>
      <c r="I104" s="241"/>
      <c r="J104" s="509"/>
      <c r="M104" s="46"/>
      <c r="N104" s="15"/>
      <c r="O104" s="15"/>
      <c r="P104" s="15"/>
      <c r="Q104" s="15"/>
      <c r="R104" s="15"/>
      <c r="S104" s="15"/>
      <c r="T104" s="15"/>
      <c r="U104" s="15"/>
      <c r="V104" s="15"/>
      <c r="W104" s="15"/>
      <c r="X104" s="15"/>
    </row>
    <row r="105" spans="1:24" ht="36.75" customHeight="1" x14ac:dyDescent="0.2">
      <c r="A105" s="15"/>
      <c r="B105" s="373" t="s">
        <v>75</v>
      </c>
      <c r="C105" s="241"/>
      <c r="D105" s="125" t="s">
        <v>76</v>
      </c>
      <c r="E105" s="44" t="s">
        <v>20</v>
      </c>
      <c r="F105" s="384" t="s">
        <v>256</v>
      </c>
      <c r="G105" s="243"/>
      <c r="H105" s="243"/>
      <c r="I105" s="266"/>
      <c r="J105" s="126"/>
      <c r="M105" s="46"/>
      <c r="N105" s="15"/>
      <c r="O105" s="15"/>
      <c r="P105" s="15"/>
      <c r="Q105" s="15"/>
      <c r="R105" s="15"/>
      <c r="S105" s="15"/>
      <c r="T105" s="15"/>
      <c r="U105" s="15"/>
      <c r="V105" s="15"/>
      <c r="W105" s="15"/>
      <c r="X105" s="15"/>
    </row>
    <row r="106" spans="1:24" ht="17.25" customHeight="1" x14ac:dyDescent="0.2">
      <c r="A106" s="15"/>
      <c r="B106" s="250" t="s">
        <v>75</v>
      </c>
      <c r="C106" s="241"/>
      <c r="D106" s="510"/>
      <c r="E106" s="500"/>
      <c r="F106" s="306"/>
      <c r="G106" s="245"/>
      <c r="H106" s="245"/>
      <c r="I106" s="267"/>
      <c r="J106" s="68">
        <f t="shared" ref="J106:J108" si="9">((E106*D106))</f>
        <v>0</v>
      </c>
      <c r="M106" s="46"/>
      <c r="N106" s="15"/>
      <c r="O106" s="15"/>
      <c r="P106" s="15"/>
      <c r="Q106" s="15"/>
      <c r="R106" s="15"/>
      <c r="S106" s="15"/>
      <c r="T106" s="15"/>
      <c r="U106" s="15"/>
      <c r="V106" s="15"/>
      <c r="W106" s="15"/>
      <c r="X106" s="15"/>
    </row>
    <row r="107" spans="1:24" ht="17.25" customHeight="1" x14ac:dyDescent="0.2">
      <c r="A107" s="15"/>
      <c r="B107" s="250" t="s">
        <v>75</v>
      </c>
      <c r="C107" s="241"/>
      <c r="D107" s="503"/>
      <c r="E107" s="511"/>
      <c r="F107" s="306"/>
      <c r="G107" s="245"/>
      <c r="H107" s="245"/>
      <c r="I107" s="267"/>
      <c r="J107" s="68">
        <f t="shared" si="9"/>
        <v>0</v>
      </c>
      <c r="M107" s="46"/>
      <c r="N107" s="15"/>
      <c r="O107" s="15"/>
      <c r="P107" s="15"/>
      <c r="Q107" s="15"/>
      <c r="R107" s="15"/>
      <c r="S107" s="15"/>
      <c r="T107" s="15"/>
      <c r="U107" s="15"/>
      <c r="V107" s="15"/>
      <c r="W107" s="15"/>
      <c r="X107" s="15"/>
    </row>
    <row r="108" spans="1:24" ht="17.25" customHeight="1" x14ac:dyDescent="0.2">
      <c r="A108" s="15"/>
      <c r="B108" s="250" t="s">
        <v>75</v>
      </c>
      <c r="C108" s="241"/>
      <c r="D108" s="492"/>
      <c r="E108" s="493"/>
      <c r="F108" s="307"/>
      <c r="G108" s="294"/>
      <c r="H108" s="294"/>
      <c r="I108" s="295"/>
      <c r="J108" s="127">
        <f t="shared" si="9"/>
        <v>0</v>
      </c>
      <c r="M108" s="46"/>
      <c r="N108" s="15"/>
      <c r="O108" s="15"/>
      <c r="P108" s="15"/>
      <c r="Q108" s="15"/>
      <c r="R108" s="15"/>
      <c r="S108" s="15"/>
      <c r="T108" s="15"/>
      <c r="U108" s="15"/>
      <c r="V108" s="15"/>
      <c r="W108" s="15"/>
      <c r="X108" s="15"/>
    </row>
    <row r="109" spans="1:24" ht="30" customHeight="1" x14ac:dyDescent="0.2">
      <c r="A109" s="16"/>
      <c r="B109" s="383" t="s">
        <v>77</v>
      </c>
      <c r="C109" s="283"/>
      <c r="D109" s="89" t="s">
        <v>78</v>
      </c>
      <c r="E109" s="128" t="s">
        <v>20</v>
      </c>
      <c r="F109" s="89" t="s">
        <v>42</v>
      </c>
      <c r="G109" s="129"/>
      <c r="H109" s="130"/>
      <c r="I109" s="131"/>
      <c r="J109" s="132" t="s">
        <v>15</v>
      </c>
      <c r="M109" s="46"/>
      <c r="N109" s="16"/>
      <c r="O109" s="16"/>
      <c r="P109" s="16"/>
      <c r="Q109" s="16"/>
      <c r="R109" s="16"/>
      <c r="S109" s="16"/>
      <c r="T109" s="16"/>
      <c r="U109" s="16"/>
      <c r="V109" s="16"/>
      <c r="W109" s="16"/>
      <c r="X109" s="16"/>
    </row>
    <row r="110" spans="1:24" ht="16.5" customHeight="1" x14ac:dyDescent="0.2">
      <c r="A110" s="15"/>
      <c r="B110" s="250" t="s">
        <v>79</v>
      </c>
      <c r="C110" s="241"/>
      <c r="D110" s="484"/>
      <c r="E110" s="494"/>
      <c r="F110" s="490"/>
      <c r="G110" s="95"/>
      <c r="H110" s="133"/>
      <c r="I110" s="133"/>
      <c r="J110" s="134">
        <f>((E110*F110)*D110)</f>
        <v>0</v>
      </c>
      <c r="M110" s="46"/>
      <c r="N110" s="15"/>
      <c r="O110" s="15"/>
      <c r="P110" s="15"/>
      <c r="Q110" s="15"/>
      <c r="R110" s="15"/>
      <c r="S110" s="15"/>
      <c r="T110" s="15"/>
      <c r="U110" s="15"/>
      <c r="V110" s="15"/>
      <c r="W110" s="15"/>
      <c r="X110" s="15"/>
    </row>
    <row r="111" spans="1:24" ht="15.75" customHeight="1" x14ac:dyDescent="0.2">
      <c r="A111" s="15"/>
      <c r="B111" s="259" t="s">
        <v>26</v>
      </c>
      <c r="C111" s="241"/>
      <c r="D111" s="242"/>
      <c r="E111" s="243"/>
      <c r="F111" s="243"/>
      <c r="G111" s="243"/>
      <c r="H111" s="243"/>
      <c r="I111" s="266"/>
      <c r="J111" s="94"/>
      <c r="M111" s="46"/>
      <c r="N111" s="15"/>
      <c r="O111" s="15"/>
      <c r="P111" s="15"/>
      <c r="Q111" s="15"/>
      <c r="R111" s="15"/>
      <c r="S111" s="15"/>
      <c r="T111" s="15"/>
      <c r="U111" s="15"/>
      <c r="V111" s="15"/>
      <c r="W111" s="15"/>
      <c r="X111" s="15"/>
    </row>
    <row r="112" spans="1:24" ht="18" customHeight="1" x14ac:dyDescent="0.2">
      <c r="A112" s="15"/>
      <c r="B112" s="255" t="s">
        <v>27</v>
      </c>
      <c r="C112" s="241"/>
      <c r="D112" s="244"/>
      <c r="E112" s="245"/>
      <c r="F112" s="245"/>
      <c r="G112" s="245"/>
      <c r="H112" s="245"/>
      <c r="I112" s="267"/>
      <c r="J112" s="495"/>
      <c r="M112" s="46"/>
      <c r="N112" s="15"/>
      <c r="O112" s="15"/>
      <c r="P112" s="15"/>
      <c r="Q112" s="15"/>
      <c r="R112" s="15"/>
      <c r="S112" s="15"/>
      <c r="T112" s="15"/>
      <c r="U112" s="15"/>
      <c r="V112" s="15"/>
      <c r="W112" s="15"/>
      <c r="X112" s="15"/>
    </row>
    <row r="113" spans="1:24" ht="18" customHeight="1" x14ac:dyDescent="0.2">
      <c r="A113" s="15"/>
      <c r="B113" s="255" t="s">
        <v>28</v>
      </c>
      <c r="C113" s="241"/>
      <c r="D113" s="244"/>
      <c r="E113" s="245"/>
      <c r="F113" s="245"/>
      <c r="G113" s="245"/>
      <c r="H113" s="245"/>
      <c r="I113" s="267"/>
      <c r="J113" s="495"/>
      <c r="M113" s="46"/>
      <c r="N113" s="15"/>
      <c r="O113" s="15"/>
      <c r="P113" s="15"/>
      <c r="Q113" s="15"/>
      <c r="R113" s="15"/>
      <c r="S113" s="15"/>
      <c r="T113" s="15"/>
      <c r="U113" s="15"/>
      <c r="V113" s="15"/>
      <c r="W113" s="15"/>
      <c r="X113" s="15"/>
    </row>
    <row r="114" spans="1:24" ht="18" customHeight="1" x14ac:dyDescent="0.2">
      <c r="A114" s="15"/>
      <c r="B114" s="60" t="s">
        <v>29</v>
      </c>
      <c r="C114" s="61"/>
      <c r="D114" s="244"/>
      <c r="E114" s="245"/>
      <c r="F114" s="245"/>
      <c r="G114" s="245"/>
      <c r="H114" s="245"/>
      <c r="I114" s="267"/>
      <c r="J114" s="495"/>
      <c r="M114" s="46"/>
      <c r="N114" s="15"/>
      <c r="O114" s="15"/>
      <c r="P114" s="15"/>
      <c r="Q114" s="15"/>
      <c r="R114" s="15"/>
      <c r="S114" s="15"/>
      <c r="T114" s="15"/>
      <c r="U114" s="15"/>
      <c r="V114" s="15"/>
      <c r="W114" s="15"/>
      <c r="X114" s="15"/>
    </row>
    <row r="115" spans="1:24" ht="18" customHeight="1" x14ac:dyDescent="0.2">
      <c r="A115" s="15"/>
      <c r="B115" s="255" t="s">
        <v>80</v>
      </c>
      <c r="C115" s="241"/>
      <c r="D115" s="247"/>
      <c r="E115" s="248"/>
      <c r="F115" s="248"/>
      <c r="G115" s="248"/>
      <c r="H115" s="248"/>
      <c r="I115" s="268"/>
      <c r="J115" s="495"/>
      <c r="M115" s="46"/>
      <c r="N115" s="15"/>
      <c r="O115" s="15"/>
      <c r="P115" s="15"/>
      <c r="Q115" s="15"/>
      <c r="R115" s="15"/>
      <c r="S115" s="15"/>
      <c r="T115" s="15"/>
      <c r="U115" s="15"/>
      <c r="V115" s="15"/>
      <c r="W115" s="15"/>
      <c r="X115" s="15"/>
    </row>
    <row r="116" spans="1:24" ht="18" customHeight="1" x14ac:dyDescent="0.2">
      <c r="A116" s="15"/>
      <c r="B116" s="259" t="s">
        <v>31</v>
      </c>
      <c r="C116" s="241"/>
      <c r="D116" s="97" t="s">
        <v>32</v>
      </c>
      <c r="E116" s="98" t="s">
        <v>33</v>
      </c>
      <c r="F116" s="99"/>
      <c r="G116" s="100"/>
      <c r="H116" s="100"/>
      <c r="I116" s="101"/>
      <c r="J116" s="67"/>
      <c r="M116" s="46"/>
      <c r="N116" s="15"/>
      <c r="O116" s="15"/>
      <c r="P116" s="15"/>
      <c r="Q116" s="15"/>
      <c r="R116" s="15"/>
      <c r="S116" s="15"/>
      <c r="T116" s="15"/>
      <c r="U116" s="15"/>
      <c r="V116" s="15"/>
      <c r="W116" s="15"/>
      <c r="X116" s="15"/>
    </row>
    <row r="117" spans="1:24" ht="21" customHeight="1" x14ac:dyDescent="0.2">
      <c r="A117" s="15"/>
      <c r="B117" s="250" t="s">
        <v>81</v>
      </c>
      <c r="C117" s="241"/>
      <c r="D117" s="484"/>
      <c r="E117" s="485"/>
      <c r="F117" s="65"/>
      <c r="G117" s="65"/>
      <c r="H117" s="65"/>
      <c r="I117" s="66"/>
      <c r="J117" s="68">
        <f>D117*E117</f>
        <v>0</v>
      </c>
      <c r="M117" s="46"/>
      <c r="N117" s="15"/>
      <c r="O117" s="15"/>
      <c r="P117" s="15"/>
      <c r="Q117" s="15"/>
      <c r="R117" s="15"/>
      <c r="S117" s="15"/>
      <c r="T117" s="15"/>
      <c r="U117" s="15"/>
      <c r="V117" s="15"/>
      <c r="W117" s="15"/>
      <c r="X117" s="15"/>
    </row>
    <row r="118" spans="1:24" ht="21" customHeight="1" x14ac:dyDescent="0.2">
      <c r="A118" s="15"/>
      <c r="B118" s="102" t="s">
        <v>35</v>
      </c>
      <c r="C118" s="102"/>
      <c r="D118" s="69" t="s">
        <v>32</v>
      </c>
      <c r="E118" s="70" t="s">
        <v>20</v>
      </c>
      <c r="F118" s="71" t="s">
        <v>37</v>
      </c>
      <c r="G118" s="65"/>
      <c r="H118" s="65"/>
      <c r="I118" s="65"/>
      <c r="J118" s="72"/>
      <c r="M118" s="46"/>
      <c r="N118" s="15"/>
      <c r="O118" s="15"/>
      <c r="P118" s="15"/>
      <c r="Q118" s="15"/>
      <c r="R118" s="15"/>
      <c r="S118" s="15"/>
      <c r="T118" s="15"/>
      <c r="U118" s="15"/>
      <c r="V118" s="15"/>
      <c r="W118" s="15"/>
      <c r="X118" s="15"/>
    </row>
    <row r="119" spans="1:24" ht="21" customHeight="1" x14ac:dyDescent="0.2">
      <c r="A119" s="15"/>
      <c r="B119" s="257" t="s">
        <v>38</v>
      </c>
      <c r="C119" s="241"/>
      <c r="D119" s="486"/>
      <c r="E119" s="487"/>
      <c r="F119" s="485"/>
      <c r="G119" s="65"/>
      <c r="H119" s="65"/>
      <c r="I119" s="65"/>
      <c r="J119" s="73">
        <f>D119*E119*F119</f>
        <v>0</v>
      </c>
      <c r="M119" s="46"/>
      <c r="N119" s="15"/>
      <c r="O119" s="15"/>
      <c r="P119" s="15"/>
      <c r="Q119" s="15"/>
      <c r="R119" s="15"/>
      <c r="S119" s="15"/>
      <c r="T119" s="15"/>
      <c r="U119" s="15"/>
      <c r="V119" s="15"/>
      <c r="W119" s="15"/>
      <c r="X119" s="15"/>
    </row>
    <row r="120" spans="1:24" ht="27.75" customHeight="1" x14ac:dyDescent="0.2">
      <c r="A120" s="74"/>
      <c r="B120" s="363" t="s">
        <v>39</v>
      </c>
      <c r="C120" s="241"/>
      <c r="D120" s="75" t="s">
        <v>40</v>
      </c>
      <c r="E120" s="76" t="s">
        <v>41</v>
      </c>
      <c r="F120" s="56" t="s">
        <v>42</v>
      </c>
      <c r="G120" s="77"/>
      <c r="H120" s="78"/>
      <c r="I120" s="79"/>
      <c r="J120" s="80"/>
      <c r="M120" s="81"/>
      <c r="N120" s="74"/>
      <c r="O120" s="74"/>
      <c r="P120" s="74"/>
      <c r="Q120" s="74"/>
      <c r="R120" s="74"/>
      <c r="S120" s="74"/>
      <c r="T120" s="74"/>
      <c r="U120" s="74"/>
      <c r="V120" s="74"/>
      <c r="W120" s="74"/>
      <c r="X120" s="74"/>
    </row>
    <row r="121" spans="1:24" ht="16.5" customHeight="1" x14ac:dyDescent="0.2">
      <c r="A121" s="74"/>
      <c r="B121" s="255" t="s">
        <v>43</v>
      </c>
      <c r="C121" s="241"/>
      <c r="D121" s="489"/>
      <c r="E121" s="488"/>
      <c r="F121" s="490"/>
      <c r="G121" s="82"/>
      <c r="H121" s="82"/>
      <c r="I121" s="82"/>
      <c r="J121" s="83">
        <f>((E121*F121)*D121)</f>
        <v>0</v>
      </c>
      <c r="M121" s="81"/>
      <c r="N121" s="74"/>
      <c r="O121" s="74"/>
      <c r="P121" s="74"/>
      <c r="Q121" s="74"/>
      <c r="R121" s="74"/>
      <c r="S121" s="74"/>
      <c r="T121" s="74"/>
      <c r="U121" s="74"/>
      <c r="V121" s="74"/>
      <c r="W121" s="74"/>
      <c r="X121" s="74"/>
    </row>
    <row r="122" spans="1:24" ht="16.5" customHeight="1" x14ac:dyDescent="0.2">
      <c r="A122" s="74"/>
      <c r="B122" s="258" t="s">
        <v>45</v>
      </c>
      <c r="C122" s="241"/>
      <c r="D122" s="82"/>
      <c r="E122" s="82"/>
      <c r="F122" s="82"/>
      <c r="G122" s="82"/>
      <c r="H122" s="82"/>
      <c r="I122" s="82"/>
      <c r="J122" s="84"/>
      <c r="M122" s="81"/>
      <c r="N122" s="74"/>
      <c r="O122" s="74"/>
      <c r="P122" s="74"/>
      <c r="Q122" s="74"/>
      <c r="R122" s="74"/>
      <c r="S122" s="74"/>
      <c r="T122" s="74"/>
      <c r="U122" s="74"/>
      <c r="V122" s="74"/>
      <c r="W122" s="74"/>
      <c r="X122" s="74"/>
    </row>
    <row r="123" spans="1:24" ht="16.5" customHeight="1" x14ac:dyDescent="0.2">
      <c r="A123" s="74"/>
      <c r="B123" s="255" t="s">
        <v>82</v>
      </c>
      <c r="C123" s="241"/>
      <c r="D123" s="491"/>
      <c r="E123" s="48"/>
      <c r="F123" s="85"/>
      <c r="G123" s="82"/>
      <c r="H123" s="82"/>
      <c r="I123" s="82"/>
      <c r="J123" s="83">
        <f>(J115+J110+J113+J119+J114)*D123</f>
        <v>0</v>
      </c>
      <c r="M123" s="81"/>
      <c r="N123" s="74"/>
      <c r="O123" s="74"/>
      <c r="P123" s="74"/>
      <c r="Q123" s="74"/>
      <c r="R123" s="74"/>
      <c r="S123" s="74"/>
      <c r="T123" s="74"/>
      <c r="U123" s="74"/>
      <c r="V123" s="74"/>
      <c r="W123" s="74"/>
      <c r="X123" s="74"/>
    </row>
    <row r="124" spans="1:24" ht="33" customHeight="1" x14ac:dyDescent="0.2">
      <c r="A124" s="15"/>
      <c r="B124" s="256" t="s">
        <v>83</v>
      </c>
      <c r="C124" s="241"/>
      <c r="D124" s="86" t="s">
        <v>78</v>
      </c>
      <c r="E124" s="44" t="s">
        <v>20</v>
      </c>
      <c r="F124" s="56" t="s">
        <v>42</v>
      </c>
      <c r="G124" s="95"/>
      <c r="H124" s="133"/>
      <c r="I124" s="133"/>
      <c r="J124" s="126"/>
      <c r="M124" s="46"/>
      <c r="N124" s="15"/>
      <c r="O124" s="15"/>
      <c r="P124" s="15"/>
      <c r="Q124" s="15"/>
      <c r="R124" s="15"/>
      <c r="S124" s="15"/>
      <c r="T124" s="15"/>
      <c r="U124" s="15"/>
      <c r="V124" s="15"/>
      <c r="W124" s="15"/>
      <c r="X124" s="15"/>
    </row>
    <row r="125" spans="1:24" ht="21.75" customHeight="1" x14ac:dyDescent="0.2">
      <c r="A125" s="15"/>
      <c r="B125" s="250" t="s">
        <v>83</v>
      </c>
      <c r="C125" s="241"/>
      <c r="D125" s="501"/>
      <c r="E125" s="512"/>
      <c r="F125" s="513"/>
      <c r="G125" s="135"/>
      <c r="H125" s="136"/>
      <c r="I125" s="137"/>
      <c r="J125" s="138">
        <f>D125*E125*F125</f>
        <v>0</v>
      </c>
      <c r="M125" s="46"/>
      <c r="N125" s="15"/>
      <c r="O125" s="15"/>
      <c r="P125" s="15"/>
      <c r="Q125" s="15"/>
      <c r="R125" s="15"/>
      <c r="S125" s="15"/>
      <c r="T125" s="15"/>
      <c r="U125" s="15"/>
      <c r="V125" s="15"/>
      <c r="W125" s="15"/>
      <c r="X125" s="15"/>
    </row>
    <row r="126" spans="1:24" ht="25.5" customHeight="1" x14ac:dyDescent="0.2">
      <c r="A126" s="15"/>
      <c r="B126" s="375" t="s">
        <v>84</v>
      </c>
      <c r="C126" s="337"/>
      <c r="D126" s="139"/>
      <c r="E126" s="140"/>
      <c r="F126" s="141"/>
      <c r="G126" s="141"/>
      <c r="H126" s="141"/>
      <c r="I126" s="142"/>
      <c r="J126" s="91" t="s">
        <v>15</v>
      </c>
      <c r="M126" s="46"/>
      <c r="N126" s="15"/>
      <c r="O126" s="15"/>
      <c r="P126" s="15"/>
      <c r="Q126" s="15"/>
      <c r="R126" s="15"/>
      <c r="S126" s="15"/>
      <c r="T126" s="15"/>
      <c r="U126" s="15"/>
      <c r="V126" s="15"/>
      <c r="W126" s="15"/>
      <c r="X126" s="15"/>
    </row>
    <row r="127" spans="1:24" ht="25.5" customHeight="1" x14ac:dyDescent="0.2">
      <c r="A127" s="15"/>
      <c r="B127" s="376" t="s">
        <v>84</v>
      </c>
      <c r="C127" s="237"/>
      <c r="D127" s="143" t="s">
        <v>85</v>
      </c>
      <c r="E127" s="98" t="s">
        <v>86</v>
      </c>
      <c r="F127" s="378" t="s">
        <v>87</v>
      </c>
      <c r="G127" s="243"/>
      <c r="H127" s="243"/>
      <c r="I127" s="237"/>
      <c r="J127" s="144"/>
      <c r="M127" s="46"/>
      <c r="N127" s="15"/>
      <c r="O127" s="15"/>
      <c r="P127" s="15"/>
      <c r="Q127" s="15"/>
      <c r="R127" s="15"/>
      <c r="S127" s="15"/>
      <c r="T127" s="15"/>
      <c r="U127" s="15"/>
      <c r="V127" s="15"/>
      <c r="W127" s="15"/>
      <c r="X127" s="15"/>
    </row>
    <row r="128" spans="1:24" ht="19.5" customHeight="1" x14ac:dyDescent="0.2">
      <c r="A128" s="15"/>
      <c r="B128" s="354"/>
      <c r="C128" s="377"/>
      <c r="D128" s="514"/>
      <c r="E128" s="515"/>
      <c r="F128" s="293"/>
      <c r="G128" s="294"/>
      <c r="H128" s="294"/>
      <c r="I128" s="377"/>
      <c r="J128" s="145">
        <f>D128*E128</f>
        <v>0</v>
      </c>
      <c r="M128" s="46"/>
      <c r="N128" s="15"/>
      <c r="O128" s="15"/>
      <c r="P128" s="15"/>
      <c r="Q128" s="15"/>
      <c r="R128" s="15"/>
      <c r="S128" s="15"/>
      <c r="T128" s="15"/>
      <c r="U128" s="15"/>
      <c r="V128" s="15"/>
      <c r="W128" s="15"/>
      <c r="X128" s="15"/>
    </row>
    <row r="129" spans="1:24" ht="33" customHeight="1" x14ac:dyDescent="0.2">
      <c r="A129" s="16"/>
      <c r="B129" s="379" t="s">
        <v>88</v>
      </c>
      <c r="C129" s="290"/>
      <c r="D129" s="380"/>
      <c r="E129" s="146"/>
      <c r="F129" s="147"/>
      <c r="G129" s="147"/>
      <c r="H129" s="147"/>
      <c r="I129" s="148"/>
      <c r="J129" s="111" t="s">
        <v>15</v>
      </c>
      <c r="M129" s="46"/>
      <c r="N129" s="16"/>
      <c r="O129" s="16"/>
      <c r="P129" s="16"/>
      <c r="Q129" s="16"/>
      <c r="R129" s="16"/>
      <c r="S129" s="16"/>
      <c r="T129" s="16"/>
      <c r="U129" s="16"/>
      <c r="V129" s="16"/>
      <c r="W129" s="16"/>
      <c r="X129" s="16"/>
    </row>
    <row r="130" spans="1:24" ht="48.75" customHeight="1" x14ac:dyDescent="0.2">
      <c r="A130" s="16"/>
      <c r="B130" s="376" t="s">
        <v>88</v>
      </c>
      <c r="C130" s="237"/>
      <c r="D130" s="149" t="s">
        <v>14</v>
      </c>
      <c r="E130" s="150" t="s">
        <v>89</v>
      </c>
      <c r="F130" s="385" t="s">
        <v>90</v>
      </c>
      <c r="G130" s="344"/>
      <c r="H130" s="344"/>
      <c r="I130" s="386"/>
      <c r="J130" s="151"/>
      <c r="M130" s="46"/>
      <c r="N130" s="16"/>
      <c r="O130" s="16"/>
      <c r="P130" s="16"/>
      <c r="Q130" s="16"/>
      <c r="R130" s="16"/>
      <c r="S130" s="16"/>
      <c r="T130" s="16"/>
      <c r="U130" s="16"/>
      <c r="V130" s="16"/>
      <c r="W130" s="16"/>
      <c r="X130" s="16"/>
    </row>
    <row r="131" spans="1:24" ht="20.25" customHeight="1" x14ac:dyDescent="0.2">
      <c r="A131" s="16"/>
      <c r="B131" s="354"/>
      <c r="C131" s="377"/>
      <c r="D131" s="516"/>
      <c r="E131" s="517"/>
      <c r="F131" s="293"/>
      <c r="G131" s="294"/>
      <c r="H131" s="294"/>
      <c r="I131" s="377"/>
      <c r="J131" s="110">
        <f>D131*E131</f>
        <v>0</v>
      </c>
      <c r="M131" s="46"/>
      <c r="N131" s="16"/>
      <c r="O131" s="16"/>
      <c r="P131" s="16"/>
      <c r="Q131" s="16"/>
      <c r="R131" s="16"/>
      <c r="S131" s="16"/>
      <c r="T131" s="16"/>
      <c r="U131" s="16"/>
      <c r="V131" s="16"/>
      <c r="W131" s="16"/>
      <c r="X131" s="16"/>
    </row>
    <row r="132" spans="1:24" ht="33.75" customHeight="1" x14ac:dyDescent="0.2">
      <c r="A132" s="16"/>
      <c r="B132" s="394" t="s">
        <v>91</v>
      </c>
      <c r="C132" s="290"/>
      <c r="D132" s="290"/>
      <c r="E132" s="290"/>
      <c r="F132" s="290"/>
      <c r="G132" s="290"/>
      <c r="H132" s="290"/>
      <c r="I132" s="395"/>
      <c r="J132" s="91" t="s">
        <v>15</v>
      </c>
      <c r="M132" s="46"/>
      <c r="N132" s="16"/>
      <c r="O132" s="16"/>
      <c r="P132" s="16"/>
      <c r="Q132" s="16"/>
      <c r="R132" s="16"/>
      <c r="S132" s="16"/>
      <c r="T132" s="16"/>
      <c r="U132" s="16"/>
      <c r="V132" s="16"/>
      <c r="W132" s="16"/>
      <c r="X132" s="16"/>
    </row>
    <row r="133" spans="1:24" ht="15.75" customHeight="1" x14ac:dyDescent="0.2">
      <c r="A133" s="16"/>
      <c r="B133" s="396" t="s">
        <v>92</v>
      </c>
      <c r="C133" s="313"/>
      <c r="D133" s="313"/>
      <c r="E133" s="313"/>
      <c r="F133" s="313"/>
      <c r="G133" s="313"/>
      <c r="H133" s="313"/>
      <c r="I133" s="241"/>
      <c r="J133" s="152"/>
      <c r="M133" s="46"/>
      <c r="N133" s="16"/>
      <c r="O133" s="16"/>
      <c r="P133" s="16"/>
      <c r="Q133" s="16"/>
      <c r="R133" s="16"/>
      <c r="S133" s="16"/>
      <c r="T133" s="16"/>
      <c r="U133" s="16"/>
      <c r="V133" s="16"/>
      <c r="W133" s="16"/>
      <c r="X133" s="16"/>
    </row>
    <row r="134" spans="1:24" ht="27" customHeight="1" x14ac:dyDescent="0.2">
      <c r="A134" s="16"/>
      <c r="B134" s="153" t="s">
        <v>93</v>
      </c>
      <c r="C134" s="518"/>
      <c r="D134" s="519"/>
      <c r="E134" s="519"/>
      <c r="F134" s="474"/>
      <c r="G134" s="387" t="s">
        <v>94</v>
      </c>
      <c r="H134" s="243"/>
      <c r="I134" s="237"/>
      <c r="J134" s="521"/>
      <c r="M134" s="46"/>
      <c r="N134" s="16"/>
      <c r="O134" s="16"/>
      <c r="P134" s="16"/>
      <c r="Q134" s="16"/>
      <c r="R134" s="16"/>
      <c r="S134" s="16"/>
      <c r="T134" s="16"/>
      <c r="U134" s="16"/>
      <c r="V134" s="16"/>
      <c r="W134" s="16"/>
      <c r="X134" s="16"/>
    </row>
    <row r="135" spans="1:24" ht="27" customHeight="1" x14ac:dyDescent="0.2">
      <c r="A135" s="16"/>
      <c r="B135" s="153" t="s">
        <v>93</v>
      </c>
      <c r="C135" s="518"/>
      <c r="D135" s="519"/>
      <c r="E135" s="519"/>
      <c r="F135" s="474"/>
      <c r="G135" s="244"/>
      <c r="H135" s="245"/>
      <c r="I135" s="246"/>
      <c r="J135" s="521"/>
      <c r="M135" s="46"/>
      <c r="N135" s="16"/>
      <c r="O135" s="16"/>
      <c r="P135" s="16"/>
      <c r="Q135" s="16"/>
      <c r="R135" s="16"/>
      <c r="S135" s="16"/>
      <c r="T135" s="16"/>
      <c r="U135" s="16"/>
      <c r="V135" s="16"/>
      <c r="W135" s="16"/>
      <c r="X135" s="16"/>
    </row>
    <row r="136" spans="1:24" ht="27" customHeight="1" x14ac:dyDescent="0.2">
      <c r="A136" s="16"/>
      <c r="B136" s="153" t="s">
        <v>93</v>
      </c>
      <c r="C136" s="494"/>
      <c r="D136" s="520"/>
      <c r="E136" s="520"/>
      <c r="F136" s="484"/>
      <c r="G136" s="244"/>
      <c r="H136" s="245"/>
      <c r="I136" s="246"/>
      <c r="J136" s="521"/>
      <c r="M136" s="46"/>
      <c r="N136" s="16"/>
      <c r="O136" s="16"/>
      <c r="P136" s="16"/>
      <c r="Q136" s="16"/>
      <c r="R136" s="16"/>
      <c r="S136" s="16"/>
      <c r="T136" s="16"/>
      <c r="U136" s="16"/>
      <c r="V136" s="16"/>
      <c r="W136" s="16"/>
      <c r="X136" s="16"/>
    </row>
    <row r="137" spans="1:24" ht="27" customHeight="1" x14ac:dyDescent="0.2">
      <c r="A137" s="16"/>
      <c r="B137" s="153" t="s">
        <v>93</v>
      </c>
      <c r="C137" s="494"/>
      <c r="D137" s="520"/>
      <c r="E137" s="520"/>
      <c r="F137" s="484"/>
      <c r="G137" s="244"/>
      <c r="H137" s="245"/>
      <c r="I137" s="246"/>
      <c r="J137" s="522"/>
      <c r="K137" s="388" t="s">
        <v>260</v>
      </c>
      <c r="L137" s="237"/>
      <c r="M137" s="46"/>
      <c r="N137" s="16"/>
      <c r="O137" s="16"/>
      <c r="P137" s="16"/>
      <c r="Q137" s="16"/>
      <c r="R137" s="16"/>
      <c r="S137" s="16"/>
      <c r="T137" s="16"/>
      <c r="U137" s="16"/>
      <c r="V137" s="16"/>
      <c r="W137" s="16"/>
      <c r="X137" s="16"/>
    </row>
    <row r="138" spans="1:24" ht="27" customHeight="1" x14ac:dyDescent="0.2">
      <c r="A138" s="16"/>
      <c r="B138" s="153" t="s">
        <v>93</v>
      </c>
      <c r="C138" s="494"/>
      <c r="D138" s="520"/>
      <c r="E138" s="520"/>
      <c r="F138" s="484"/>
      <c r="G138" s="244"/>
      <c r="H138" s="245"/>
      <c r="I138" s="246"/>
      <c r="J138" s="522"/>
      <c r="K138" s="261"/>
      <c r="L138" s="262"/>
      <c r="M138" s="46"/>
      <c r="N138" s="16"/>
      <c r="O138" s="16"/>
      <c r="P138" s="16"/>
      <c r="Q138" s="16"/>
      <c r="R138" s="16"/>
      <c r="S138" s="16"/>
      <c r="T138" s="16"/>
      <c r="U138" s="16"/>
      <c r="V138" s="16"/>
      <c r="W138" s="16"/>
      <c r="X138" s="16"/>
    </row>
    <row r="139" spans="1:24" ht="27" customHeight="1" x14ac:dyDescent="0.2">
      <c r="A139" s="16"/>
      <c r="B139" s="153" t="s">
        <v>93</v>
      </c>
      <c r="C139" s="518"/>
      <c r="D139" s="519"/>
      <c r="E139" s="519"/>
      <c r="F139" s="474"/>
      <c r="G139" s="261"/>
      <c r="H139" s="272"/>
      <c r="I139" s="262"/>
      <c r="J139" s="522"/>
      <c r="K139" s="389">
        <f>SUM(J134:J139)</f>
        <v>0</v>
      </c>
      <c r="L139" s="241"/>
      <c r="M139" s="46"/>
      <c r="N139" s="16"/>
      <c r="O139" s="16"/>
      <c r="P139" s="16"/>
      <c r="Q139" s="16"/>
      <c r="R139" s="16"/>
      <c r="S139" s="16"/>
      <c r="T139" s="16"/>
      <c r="U139" s="16"/>
      <c r="V139" s="16"/>
      <c r="W139" s="16"/>
      <c r="X139" s="16"/>
    </row>
    <row r="140" spans="1:24" ht="16.5" customHeight="1" x14ac:dyDescent="0.2">
      <c r="A140" s="16"/>
      <c r="B140" s="391" t="s">
        <v>262</v>
      </c>
      <c r="C140" s="241"/>
      <c r="D140" s="98" t="s">
        <v>85</v>
      </c>
      <c r="E140" s="98" t="s">
        <v>86</v>
      </c>
      <c r="F140" s="154" t="s">
        <v>42</v>
      </c>
      <c r="G140" s="390" t="s">
        <v>261</v>
      </c>
      <c r="H140" s="243"/>
      <c r="I140" s="237"/>
      <c r="J140" s="155"/>
      <c r="M140" s="46"/>
      <c r="N140" s="16"/>
      <c r="O140" s="16"/>
      <c r="P140" s="16"/>
      <c r="Q140" s="16"/>
      <c r="R140" s="16"/>
      <c r="S140" s="16"/>
      <c r="T140" s="16"/>
      <c r="U140" s="16"/>
      <c r="V140" s="16"/>
      <c r="W140" s="16"/>
      <c r="X140" s="16"/>
    </row>
    <row r="141" spans="1:24" ht="16.5" customHeight="1" x14ac:dyDescent="0.2">
      <c r="A141" s="16"/>
      <c r="B141" s="392" t="s">
        <v>263</v>
      </c>
      <c r="C141" s="278"/>
      <c r="D141" s="523"/>
      <c r="E141" s="524"/>
      <c r="F141" s="525"/>
      <c r="G141" s="244"/>
      <c r="H141" s="245"/>
      <c r="I141" s="246"/>
      <c r="J141" s="156">
        <f>D141*E141*F141</f>
        <v>0</v>
      </c>
      <c r="M141" s="46"/>
      <c r="N141" s="16"/>
      <c r="O141" s="16"/>
      <c r="P141" s="16"/>
      <c r="Q141" s="16"/>
      <c r="R141" s="16"/>
      <c r="S141" s="16"/>
      <c r="T141" s="16"/>
      <c r="U141" s="16"/>
      <c r="V141" s="16"/>
      <c r="W141" s="16"/>
      <c r="X141" s="16"/>
    </row>
    <row r="142" spans="1:24" ht="38.25" customHeight="1" x14ac:dyDescent="0.2">
      <c r="A142" s="16"/>
      <c r="B142" s="393" t="s">
        <v>26</v>
      </c>
      <c r="C142" s="241"/>
      <c r="D142" s="370"/>
      <c r="E142" s="243"/>
      <c r="F142" s="237"/>
      <c r="G142" s="244"/>
      <c r="H142" s="245"/>
      <c r="I142" s="246"/>
      <c r="J142" s="157"/>
      <c r="K142" s="264" t="s">
        <v>257</v>
      </c>
      <c r="L142" s="241"/>
      <c r="M142" s="46"/>
      <c r="N142" s="16"/>
      <c r="O142" s="16"/>
      <c r="P142" s="16"/>
      <c r="Q142" s="16"/>
      <c r="R142" s="16"/>
      <c r="S142" s="16"/>
      <c r="T142" s="16"/>
      <c r="U142" s="16"/>
      <c r="V142" s="16"/>
      <c r="W142" s="16"/>
      <c r="X142" s="16"/>
    </row>
    <row r="143" spans="1:24" ht="16.5" customHeight="1" x14ac:dyDescent="0.2">
      <c r="A143" s="16"/>
      <c r="B143" s="255" t="s">
        <v>27</v>
      </c>
      <c r="C143" s="241"/>
      <c r="D143" s="306"/>
      <c r="E143" s="245"/>
      <c r="F143" s="246"/>
      <c r="G143" s="244"/>
      <c r="H143" s="245"/>
      <c r="I143" s="246"/>
      <c r="J143" s="505"/>
      <c r="K143" s="481"/>
      <c r="L143" s="468"/>
      <c r="M143" s="46"/>
      <c r="N143" s="16"/>
      <c r="O143" s="16"/>
      <c r="P143" s="16"/>
      <c r="Q143" s="16"/>
      <c r="R143" s="16"/>
      <c r="S143" s="16"/>
      <c r="T143" s="16"/>
      <c r="U143" s="16"/>
      <c r="V143" s="16"/>
      <c r="W143" s="16"/>
      <c r="X143" s="16"/>
    </row>
    <row r="144" spans="1:24" ht="44.25" customHeight="1" x14ac:dyDescent="0.2">
      <c r="A144" s="16"/>
      <c r="B144" s="255" t="s">
        <v>28</v>
      </c>
      <c r="C144" s="241"/>
      <c r="D144" s="306"/>
      <c r="E144" s="245"/>
      <c r="F144" s="246"/>
      <c r="G144" s="244"/>
      <c r="H144" s="245"/>
      <c r="I144" s="246"/>
      <c r="J144" s="505"/>
      <c r="K144" s="482"/>
      <c r="L144" s="483"/>
      <c r="M144" s="46"/>
      <c r="N144" s="16"/>
      <c r="O144" s="16"/>
      <c r="P144" s="16"/>
      <c r="Q144" s="16"/>
      <c r="R144" s="16"/>
      <c r="S144" s="16"/>
      <c r="T144" s="16"/>
      <c r="U144" s="16"/>
      <c r="V144" s="16"/>
      <c r="W144" s="16"/>
      <c r="X144" s="16"/>
    </row>
    <row r="145" spans="1:24" ht="18" customHeight="1" x14ac:dyDescent="0.2">
      <c r="A145" s="15"/>
      <c r="B145" s="369" t="s">
        <v>29</v>
      </c>
      <c r="C145" s="241"/>
      <c r="D145" s="306"/>
      <c r="E145" s="245"/>
      <c r="F145" s="246"/>
      <c r="G145" s="244"/>
      <c r="H145" s="245"/>
      <c r="I145" s="246"/>
      <c r="J145" s="505"/>
      <c r="K145" s="482"/>
      <c r="L145" s="483"/>
      <c r="M145" s="46"/>
      <c r="N145" s="15"/>
      <c r="O145" s="15"/>
      <c r="P145" s="15"/>
      <c r="Q145" s="15"/>
      <c r="R145" s="15"/>
      <c r="S145" s="15"/>
      <c r="T145" s="15"/>
      <c r="U145" s="15"/>
      <c r="V145" s="15"/>
      <c r="W145" s="15"/>
      <c r="X145" s="15"/>
    </row>
    <row r="146" spans="1:24" ht="48" customHeight="1" x14ac:dyDescent="0.2">
      <c r="A146" s="16"/>
      <c r="B146" s="255" t="s">
        <v>95</v>
      </c>
      <c r="C146" s="241"/>
      <c r="D146" s="368"/>
      <c r="E146" s="248"/>
      <c r="F146" s="249"/>
      <c r="G146" s="261"/>
      <c r="H146" s="272"/>
      <c r="I146" s="262"/>
      <c r="J146" s="505"/>
      <c r="K146" s="469"/>
      <c r="L146" s="471"/>
      <c r="M146" s="46"/>
      <c r="N146" s="16"/>
      <c r="O146" s="16"/>
      <c r="P146" s="16"/>
      <c r="Q146" s="16"/>
      <c r="R146" s="16"/>
      <c r="S146" s="16"/>
      <c r="T146" s="16"/>
      <c r="U146" s="16"/>
      <c r="V146" s="16"/>
      <c r="W146" s="16"/>
      <c r="X146" s="16"/>
    </row>
    <row r="147" spans="1:24" ht="19.5" customHeight="1" x14ac:dyDescent="0.2">
      <c r="A147" s="16"/>
      <c r="B147" s="259" t="s">
        <v>31</v>
      </c>
      <c r="C147" s="241"/>
      <c r="D147" s="97" t="s">
        <v>32</v>
      </c>
      <c r="E147" s="98" t="s">
        <v>33</v>
      </c>
      <c r="F147" s="99"/>
      <c r="G147" s="100"/>
      <c r="H147" s="100"/>
      <c r="I147" s="101"/>
      <c r="J147" s="67"/>
      <c r="M147" s="46"/>
      <c r="N147" s="16"/>
      <c r="O147" s="16"/>
      <c r="P147" s="16"/>
      <c r="Q147" s="16"/>
      <c r="R147" s="16"/>
      <c r="S147" s="16"/>
      <c r="T147" s="16"/>
      <c r="U147" s="16"/>
      <c r="V147" s="16"/>
      <c r="W147" s="16"/>
      <c r="X147" s="16"/>
    </row>
    <row r="148" spans="1:24" ht="21" customHeight="1" x14ac:dyDescent="0.2">
      <c r="A148" s="16"/>
      <c r="B148" s="250" t="s">
        <v>96</v>
      </c>
      <c r="C148" s="241"/>
      <c r="D148" s="484"/>
      <c r="E148" s="485"/>
      <c r="F148" s="65"/>
      <c r="G148" s="65"/>
      <c r="H148" s="65"/>
      <c r="I148" s="66"/>
      <c r="J148" s="68">
        <f>D148*E148</f>
        <v>0</v>
      </c>
      <c r="M148" s="46"/>
      <c r="N148" s="16"/>
      <c r="O148" s="16"/>
      <c r="P148" s="16"/>
      <c r="Q148" s="16"/>
      <c r="R148" s="16"/>
      <c r="S148" s="16"/>
      <c r="T148" s="16"/>
      <c r="U148" s="16"/>
      <c r="V148" s="16"/>
      <c r="W148" s="16"/>
      <c r="X148" s="16"/>
    </row>
    <row r="149" spans="1:24" ht="16.5" customHeight="1" x14ac:dyDescent="0.2">
      <c r="A149" s="16"/>
      <c r="B149" s="102" t="s">
        <v>35</v>
      </c>
      <c r="C149" s="102"/>
      <c r="D149" s="69" t="s">
        <v>32</v>
      </c>
      <c r="E149" s="70" t="s">
        <v>20</v>
      </c>
      <c r="F149" s="71" t="s">
        <v>37</v>
      </c>
      <c r="G149" s="65"/>
      <c r="H149" s="65"/>
      <c r="I149" s="65"/>
      <c r="J149" s="72"/>
      <c r="M149" s="46"/>
      <c r="N149" s="16"/>
      <c r="O149" s="16"/>
      <c r="P149" s="16"/>
      <c r="Q149" s="16"/>
      <c r="R149" s="16"/>
      <c r="S149" s="16"/>
      <c r="T149" s="16"/>
      <c r="U149" s="16"/>
      <c r="V149" s="16"/>
      <c r="W149" s="16"/>
      <c r="X149" s="16"/>
    </row>
    <row r="150" spans="1:24" ht="22.5" customHeight="1" x14ac:dyDescent="0.2">
      <c r="A150" s="16"/>
      <c r="B150" s="257" t="s">
        <v>38</v>
      </c>
      <c r="C150" s="241"/>
      <c r="D150" s="486"/>
      <c r="E150" s="487"/>
      <c r="F150" s="485"/>
      <c r="G150" s="65"/>
      <c r="H150" s="65"/>
      <c r="I150" s="65"/>
      <c r="J150" s="73">
        <f>D150*E150*F150</f>
        <v>0</v>
      </c>
      <c r="M150" s="46"/>
      <c r="N150" s="16"/>
      <c r="O150" s="16"/>
      <c r="P150" s="16"/>
      <c r="Q150" s="16"/>
      <c r="R150" s="16"/>
      <c r="S150" s="16"/>
      <c r="T150" s="16"/>
      <c r="U150" s="16"/>
      <c r="V150" s="16"/>
      <c r="W150" s="16"/>
      <c r="X150" s="16"/>
    </row>
    <row r="151" spans="1:24" ht="15.75" customHeight="1" x14ac:dyDescent="0.2">
      <c r="A151" s="15"/>
      <c r="B151" s="258" t="s">
        <v>45</v>
      </c>
      <c r="C151" s="241"/>
      <c r="D151" s="82"/>
      <c r="E151" s="82"/>
      <c r="F151" s="82"/>
      <c r="G151" s="82"/>
      <c r="H151" s="82"/>
      <c r="I151" s="82"/>
      <c r="J151" s="84"/>
      <c r="M151" s="46"/>
      <c r="N151" s="15"/>
      <c r="O151" s="15"/>
      <c r="P151" s="15"/>
      <c r="Q151" s="15"/>
      <c r="R151" s="15"/>
      <c r="S151" s="15"/>
      <c r="T151" s="15"/>
      <c r="U151" s="15"/>
      <c r="V151" s="15"/>
      <c r="W151" s="15"/>
      <c r="X151" s="15"/>
    </row>
    <row r="152" spans="1:24" ht="15.75" customHeight="1" x14ac:dyDescent="0.2">
      <c r="A152" s="15"/>
      <c r="B152" s="255" t="s">
        <v>97</v>
      </c>
      <c r="C152" s="241"/>
      <c r="D152" s="491"/>
      <c r="E152" s="48"/>
      <c r="F152" s="85"/>
      <c r="G152" s="82"/>
      <c r="H152" s="82"/>
      <c r="I152" s="82"/>
      <c r="J152" s="83">
        <f>(J150+J144+J141+J145)*D152</f>
        <v>0</v>
      </c>
      <c r="M152" s="46"/>
      <c r="N152" s="15"/>
      <c r="O152" s="15"/>
      <c r="P152" s="15"/>
      <c r="Q152" s="15"/>
      <c r="R152" s="15"/>
      <c r="S152" s="15"/>
      <c r="T152" s="15"/>
      <c r="U152" s="15"/>
      <c r="V152" s="15"/>
      <c r="W152" s="15"/>
      <c r="X152" s="15"/>
    </row>
    <row r="153" spans="1:24" ht="27" customHeight="1" x14ac:dyDescent="0.2">
      <c r="A153" s="15"/>
      <c r="B153" s="397" t="s">
        <v>264</v>
      </c>
      <c r="C153" s="241"/>
      <c r="D153" s="86" t="s">
        <v>99</v>
      </c>
      <c r="E153" s="44" t="s">
        <v>20</v>
      </c>
      <c r="F153" s="56" t="s">
        <v>42</v>
      </c>
      <c r="G153" s="95"/>
      <c r="H153" s="133"/>
      <c r="I153" s="133"/>
      <c r="J153" s="126"/>
      <c r="M153" s="46"/>
      <c r="N153" s="15"/>
      <c r="O153" s="15"/>
      <c r="P153" s="15"/>
      <c r="Q153" s="15"/>
      <c r="R153" s="15"/>
      <c r="S153" s="15"/>
      <c r="T153" s="15"/>
      <c r="U153" s="15"/>
      <c r="V153" s="15"/>
      <c r="W153" s="15"/>
      <c r="X153" s="15"/>
    </row>
    <row r="154" spans="1:24" ht="27" customHeight="1" x14ac:dyDescent="0.2">
      <c r="A154" s="15"/>
      <c r="B154" s="250" t="s">
        <v>98</v>
      </c>
      <c r="C154" s="241"/>
      <c r="D154" s="501"/>
      <c r="E154" s="504"/>
      <c r="F154" s="526"/>
      <c r="G154" s="95"/>
      <c r="H154" s="133"/>
      <c r="I154" s="158"/>
      <c r="J154" s="73">
        <f>D154*E154*F154</f>
        <v>0</v>
      </c>
      <c r="M154" s="46"/>
      <c r="N154" s="15"/>
      <c r="O154" s="15"/>
      <c r="P154" s="15"/>
      <c r="Q154" s="15"/>
      <c r="R154" s="15"/>
      <c r="S154" s="15"/>
      <c r="T154" s="15"/>
      <c r="U154" s="15"/>
      <c r="V154" s="15"/>
      <c r="W154" s="15"/>
      <c r="X154" s="15"/>
    </row>
    <row r="155" spans="1:24" ht="30" customHeight="1" x14ac:dyDescent="0.2">
      <c r="A155" s="15"/>
      <c r="B155" s="251" t="s">
        <v>100</v>
      </c>
      <c r="C155" s="313"/>
      <c r="D155" s="241"/>
      <c r="E155" s="400" t="s">
        <v>101</v>
      </c>
      <c r="F155" s="313"/>
      <c r="G155" s="313"/>
      <c r="H155" s="313"/>
      <c r="I155" s="241"/>
      <c r="J155" s="527"/>
      <c r="M155" s="46"/>
      <c r="N155" s="15"/>
      <c r="O155" s="15"/>
      <c r="P155" s="15"/>
      <c r="Q155" s="15"/>
      <c r="R155" s="15"/>
      <c r="S155" s="15"/>
      <c r="T155" s="15"/>
      <c r="U155" s="15"/>
      <c r="V155" s="15"/>
      <c r="W155" s="15"/>
      <c r="X155" s="15"/>
    </row>
    <row r="156" spans="1:24" ht="30" customHeight="1" x14ac:dyDescent="0.2">
      <c r="A156" s="15"/>
      <c r="B156" s="401" t="s">
        <v>102</v>
      </c>
      <c r="C156" s="277"/>
      <c r="D156" s="277"/>
      <c r="E156" s="277"/>
      <c r="F156" s="277"/>
      <c r="G156" s="277"/>
      <c r="H156" s="277"/>
      <c r="I156" s="278"/>
      <c r="J156" s="152" t="s">
        <v>15</v>
      </c>
      <c r="M156" s="46"/>
      <c r="N156" s="15"/>
      <c r="O156" s="15"/>
      <c r="P156" s="15"/>
      <c r="Q156" s="15"/>
      <c r="R156" s="15"/>
      <c r="S156" s="15"/>
      <c r="T156" s="15"/>
      <c r="U156" s="15"/>
      <c r="V156" s="15"/>
      <c r="W156" s="15"/>
      <c r="X156" s="15"/>
    </row>
    <row r="157" spans="1:24" ht="33" customHeight="1" x14ac:dyDescent="0.2">
      <c r="A157" s="15"/>
      <c r="B157" s="256" t="s">
        <v>103</v>
      </c>
      <c r="C157" s="313"/>
      <c r="D157" s="241"/>
      <c r="E157" s="56" t="s">
        <v>104</v>
      </c>
      <c r="F157" s="56" t="s">
        <v>105</v>
      </c>
      <c r="G157" s="402"/>
      <c r="H157" s="313"/>
      <c r="I157" s="313"/>
      <c r="J157" s="241"/>
      <c r="M157" s="46"/>
      <c r="N157" s="15"/>
      <c r="O157" s="15"/>
      <c r="P157" s="15"/>
      <c r="Q157" s="15"/>
      <c r="R157" s="15"/>
      <c r="S157" s="15"/>
      <c r="T157" s="15"/>
      <c r="U157" s="15"/>
      <c r="V157" s="15"/>
      <c r="W157" s="15"/>
      <c r="X157" s="15"/>
    </row>
    <row r="158" spans="1:24" ht="21" customHeight="1" x14ac:dyDescent="0.2">
      <c r="A158" s="15"/>
      <c r="B158" s="398" t="s">
        <v>106</v>
      </c>
      <c r="C158" s="272"/>
      <c r="D158" s="262"/>
      <c r="E158" s="528"/>
      <c r="F158" s="529"/>
      <c r="G158" s="403" t="s">
        <v>107</v>
      </c>
      <c r="H158" s="344"/>
      <c r="I158" s="386"/>
      <c r="J158" s="159">
        <f t="shared" ref="J158:J159" si="10">E158*F158</f>
        <v>0</v>
      </c>
      <c r="M158" s="46"/>
      <c r="N158" s="15"/>
      <c r="O158" s="15"/>
      <c r="P158" s="15"/>
      <c r="Q158" s="15"/>
      <c r="R158" s="15"/>
      <c r="S158" s="15"/>
      <c r="T158" s="15"/>
      <c r="U158" s="15"/>
      <c r="V158" s="15"/>
      <c r="W158" s="15"/>
      <c r="X158" s="15"/>
    </row>
    <row r="159" spans="1:24" ht="16.5" customHeight="1" x14ac:dyDescent="0.2">
      <c r="A159" s="15"/>
      <c r="B159" s="252" t="s">
        <v>108</v>
      </c>
      <c r="C159" s="313"/>
      <c r="D159" s="241"/>
      <c r="E159" s="530"/>
      <c r="F159" s="506"/>
      <c r="G159" s="244"/>
      <c r="H159" s="245"/>
      <c r="I159" s="246"/>
      <c r="J159" s="123">
        <f t="shared" si="10"/>
        <v>0</v>
      </c>
      <c r="M159" s="46"/>
      <c r="N159" s="15"/>
      <c r="O159" s="15"/>
      <c r="P159" s="15"/>
      <c r="Q159" s="15"/>
      <c r="R159" s="15"/>
      <c r="S159" s="15"/>
      <c r="T159" s="15"/>
      <c r="U159" s="15"/>
      <c r="V159" s="15"/>
      <c r="W159" s="15"/>
      <c r="X159" s="15"/>
    </row>
    <row r="160" spans="1:24" ht="16.5" customHeight="1" x14ac:dyDescent="0.2">
      <c r="A160" s="15"/>
      <c r="B160" s="399"/>
      <c r="C160" s="313"/>
      <c r="D160" s="241"/>
      <c r="E160" s="104" t="s">
        <v>85</v>
      </c>
      <c r="F160" s="121" t="s">
        <v>20</v>
      </c>
      <c r="G160" s="244"/>
      <c r="H160" s="245"/>
      <c r="I160" s="246"/>
      <c r="J160" s="160"/>
      <c r="M160" s="46"/>
      <c r="N160" s="15"/>
      <c r="O160" s="15"/>
      <c r="P160" s="15"/>
      <c r="Q160" s="15"/>
      <c r="R160" s="15"/>
      <c r="S160" s="15"/>
      <c r="T160" s="15"/>
      <c r="U160" s="15"/>
      <c r="V160" s="15"/>
      <c r="W160" s="15"/>
      <c r="X160" s="15"/>
    </row>
    <row r="161" spans="1:24" ht="16.5" customHeight="1" x14ac:dyDescent="0.2">
      <c r="A161" s="15"/>
      <c r="B161" s="252" t="s">
        <v>109</v>
      </c>
      <c r="C161" s="313"/>
      <c r="D161" s="241"/>
      <c r="E161" s="531"/>
      <c r="F161" s="506"/>
      <c r="G161" s="244"/>
      <c r="H161" s="245"/>
      <c r="I161" s="246"/>
      <c r="J161" s="123">
        <f t="shared" ref="J161:J162" si="11">E161*F161</f>
        <v>0</v>
      </c>
      <c r="M161" s="46"/>
      <c r="N161" s="15"/>
      <c r="O161" s="15"/>
      <c r="P161" s="15"/>
      <c r="Q161" s="15"/>
      <c r="R161" s="15"/>
      <c r="S161" s="15"/>
      <c r="T161" s="15"/>
      <c r="U161" s="15"/>
      <c r="V161" s="15"/>
      <c r="W161" s="15"/>
      <c r="X161" s="15"/>
    </row>
    <row r="162" spans="1:24" ht="16.5" customHeight="1" x14ac:dyDescent="0.2">
      <c r="A162" s="15"/>
      <c r="B162" s="252" t="s">
        <v>110</v>
      </c>
      <c r="C162" s="313"/>
      <c r="D162" s="241"/>
      <c r="E162" s="532"/>
      <c r="F162" s="533"/>
      <c r="G162" s="261"/>
      <c r="H162" s="272"/>
      <c r="I162" s="262"/>
      <c r="J162" s="161">
        <f t="shared" si="11"/>
        <v>0</v>
      </c>
      <c r="M162" s="46"/>
      <c r="N162" s="15"/>
      <c r="O162" s="15"/>
      <c r="P162" s="15"/>
      <c r="Q162" s="15"/>
      <c r="R162" s="15"/>
      <c r="S162" s="15"/>
      <c r="T162" s="15"/>
      <c r="U162" s="15"/>
      <c r="V162" s="15"/>
      <c r="W162" s="15"/>
      <c r="X162" s="15"/>
    </row>
    <row r="163" spans="1:24" ht="16.5" customHeight="1" x14ac:dyDescent="0.2">
      <c r="A163" s="15"/>
      <c r="B163" s="296" t="s">
        <v>111</v>
      </c>
      <c r="C163" s="297"/>
      <c r="D163" s="297"/>
      <c r="E163" s="297"/>
      <c r="F163" s="297"/>
      <c r="G163" s="297"/>
      <c r="H163" s="297"/>
      <c r="I163" s="297"/>
      <c r="J163" s="298"/>
      <c r="M163" s="46"/>
      <c r="N163" s="15"/>
      <c r="O163" s="15"/>
      <c r="P163" s="15"/>
      <c r="Q163" s="15"/>
      <c r="R163" s="15"/>
      <c r="S163" s="15"/>
      <c r="T163" s="15"/>
      <c r="U163" s="15"/>
      <c r="V163" s="15"/>
      <c r="W163" s="15"/>
      <c r="X163" s="15"/>
    </row>
    <row r="164" spans="1:24" ht="34.5" customHeight="1" x14ac:dyDescent="0.2">
      <c r="A164" s="15"/>
      <c r="B164" s="406" t="s">
        <v>112</v>
      </c>
      <c r="C164" s="300"/>
      <c r="D164" s="162" t="s">
        <v>104</v>
      </c>
      <c r="E164" s="163" t="s">
        <v>105</v>
      </c>
      <c r="F164" s="404" t="s">
        <v>113</v>
      </c>
      <c r="G164" s="367"/>
      <c r="H164" s="367"/>
      <c r="I164" s="405"/>
      <c r="J164" s="111" t="s">
        <v>15</v>
      </c>
      <c r="M164" s="46"/>
      <c r="N164" s="15"/>
      <c r="O164" s="15"/>
      <c r="P164" s="15"/>
      <c r="Q164" s="15"/>
      <c r="R164" s="15"/>
      <c r="S164" s="15"/>
      <c r="T164" s="15"/>
      <c r="U164" s="15"/>
      <c r="V164" s="15"/>
      <c r="W164" s="15"/>
      <c r="X164" s="15"/>
    </row>
    <row r="165" spans="1:24" ht="21" customHeight="1" x14ac:dyDescent="0.2">
      <c r="A165" s="15"/>
      <c r="B165" s="252" t="s">
        <v>114</v>
      </c>
      <c r="C165" s="241"/>
      <c r="D165" s="534"/>
      <c r="E165" s="534"/>
      <c r="F165" s="306"/>
      <c r="G165" s="245"/>
      <c r="H165" s="245"/>
      <c r="I165" s="246"/>
      <c r="J165" s="112">
        <f t="shared" ref="J165:J167" si="12">D165*E165</f>
        <v>0</v>
      </c>
      <c r="M165" s="46"/>
      <c r="N165" s="15"/>
      <c r="O165" s="15"/>
      <c r="P165" s="15"/>
      <c r="Q165" s="15"/>
      <c r="R165" s="15"/>
      <c r="S165" s="15"/>
      <c r="T165" s="15"/>
      <c r="U165" s="15"/>
      <c r="V165" s="15"/>
      <c r="W165" s="15"/>
      <c r="X165" s="15"/>
    </row>
    <row r="166" spans="1:24" ht="27.75" customHeight="1" x14ac:dyDescent="0.2">
      <c r="A166" s="15"/>
      <c r="B166" s="252" t="s">
        <v>115</v>
      </c>
      <c r="C166" s="241"/>
      <c r="D166" s="534"/>
      <c r="E166" s="534"/>
      <c r="F166" s="306"/>
      <c r="G166" s="245"/>
      <c r="H166" s="245"/>
      <c r="I166" s="246"/>
      <c r="J166" s="112">
        <f t="shared" si="12"/>
        <v>0</v>
      </c>
      <c r="M166" s="46"/>
      <c r="N166" s="15"/>
      <c r="O166" s="15"/>
      <c r="P166" s="15"/>
      <c r="Q166" s="15"/>
      <c r="R166" s="15"/>
      <c r="S166" s="15"/>
      <c r="T166" s="15"/>
      <c r="U166" s="15"/>
      <c r="V166" s="15"/>
      <c r="W166" s="15"/>
      <c r="X166" s="15"/>
    </row>
    <row r="167" spans="1:24" ht="16.5" customHeight="1" x14ac:dyDescent="0.2">
      <c r="A167" s="15"/>
      <c r="B167" s="407" t="s">
        <v>116</v>
      </c>
      <c r="C167" s="237"/>
      <c r="D167" s="535"/>
      <c r="E167" s="535"/>
      <c r="F167" s="368"/>
      <c r="G167" s="248"/>
      <c r="H167" s="248"/>
      <c r="I167" s="249"/>
      <c r="J167" s="164">
        <f t="shared" si="12"/>
        <v>0</v>
      </c>
      <c r="M167" s="46"/>
      <c r="N167" s="15"/>
      <c r="O167" s="15"/>
      <c r="P167" s="15"/>
      <c r="Q167" s="15"/>
      <c r="R167" s="15"/>
      <c r="S167" s="15"/>
      <c r="T167" s="15"/>
      <c r="U167" s="15"/>
      <c r="V167" s="15"/>
      <c r="W167" s="15"/>
      <c r="X167" s="15"/>
    </row>
    <row r="168" spans="1:24" ht="32.25" customHeight="1" x14ac:dyDescent="0.2">
      <c r="A168" s="15"/>
      <c r="B168" s="256" t="s">
        <v>117</v>
      </c>
      <c r="C168" s="241"/>
      <c r="D168" s="56" t="s">
        <v>104</v>
      </c>
      <c r="E168" s="44" t="s">
        <v>105</v>
      </c>
      <c r="F168" s="355" t="s">
        <v>107</v>
      </c>
      <c r="G168" s="313"/>
      <c r="H168" s="313"/>
      <c r="I168" s="241"/>
      <c r="J168" s="165" t="s">
        <v>15</v>
      </c>
      <c r="M168" s="46"/>
      <c r="N168" s="15"/>
      <c r="O168" s="15"/>
      <c r="P168" s="15"/>
      <c r="Q168" s="15"/>
      <c r="R168" s="15"/>
      <c r="S168" s="15"/>
      <c r="T168" s="15"/>
      <c r="U168" s="15"/>
      <c r="V168" s="15"/>
      <c r="W168" s="15"/>
      <c r="X168" s="15"/>
    </row>
    <row r="169" spans="1:24" ht="22.5" customHeight="1" x14ac:dyDescent="0.2">
      <c r="A169" s="15"/>
      <c r="B169" s="398" t="s">
        <v>118</v>
      </c>
      <c r="C169" s="262"/>
      <c r="D169" s="536"/>
      <c r="E169" s="536"/>
      <c r="F169" s="408" t="s">
        <v>119</v>
      </c>
      <c r="G169" s="282"/>
      <c r="H169" s="282"/>
      <c r="I169" s="283"/>
      <c r="J169" s="115">
        <f>D169*E169</f>
        <v>0</v>
      </c>
      <c r="M169" s="46"/>
      <c r="N169" s="15"/>
      <c r="O169" s="15"/>
      <c r="P169" s="15"/>
      <c r="Q169" s="15"/>
      <c r="R169" s="15"/>
      <c r="S169" s="15"/>
      <c r="T169" s="15"/>
      <c r="U169" s="15"/>
      <c r="V169" s="15"/>
      <c r="W169" s="15"/>
      <c r="X169" s="15"/>
    </row>
    <row r="170" spans="1:24" ht="69" customHeight="1" x14ac:dyDescent="0.2">
      <c r="A170" s="15"/>
      <c r="B170" s="409" t="s">
        <v>120</v>
      </c>
      <c r="C170" s="241"/>
      <c r="D170" s="104" t="s">
        <v>99</v>
      </c>
      <c r="E170" s="108" t="s">
        <v>20</v>
      </c>
      <c r="F170" s="121" t="s">
        <v>42</v>
      </c>
      <c r="G170" s="410" t="s">
        <v>121</v>
      </c>
      <c r="H170" s="243"/>
      <c r="I170" s="237"/>
      <c r="J170" s="91" t="s">
        <v>15</v>
      </c>
      <c r="M170" s="46"/>
      <c r="N170" s="15"/>
      <c r="O170" s="15"/>
      <c r="P170" s="15"/>
      <c r="Q170" s="15"/>
      <c r="R170" s="15"/>
      <c r="S170" s="15"/>
      <c r="T170" s="15"/>
      <c r="U170" s="15"/>
      <c r="V170" s="15"/>
      <c r="W170" s="15"/>
      <c r="X170" s="15"/>
    </row>
    <row r="171" spans="1:24" ht="28.5" customHeight="1" x14ac:dyDescent="0.2">
      <c r="A171" s="15"/>
      <c r="B171" s="411"/>
      <c r="C171" s="237"/>
      <c r="D171" s="496"/>
      <c r="E171" s="537"/>
      <c r="F171" s="538"/>
      <c r="G171" s="368"/>
      <c r="H171" s="248"/>
      <c r="I171" s="249"/>
      <c r="J171" s="134">
        <f>((E171*F171)*D171)</f>
        <v>0</v>
      </c>
      <c r="M171" s="46"/>
      <c r="N171" s="15"/>
      <c r="O171" s="15"/>
      <c r="P171" s="15"/>
      <c r="Q171" s="15"/>
      <c r="R171" s="15"/>
      <c r="S171" s="15"/>
      <c r="T171" s="15"/>
      <c r="U171" s="15"/>
      <c r="V171" s="15"/>
      <c r="W171" s="15"/>
      <c r="X171" s="15"/>
    </row>
    <row r="172" spans="1:24" ht="18" customHeight="1" x14ac:dyDescent="0.25">
      <c r="A172" s="15"/>
      <c r="B172" s="412" t="s">
        <v>122</v>
      </c>
      <c r="C172" s="313"/>
      <c r="D172" s="313"/>
      <c r="E172" s="313"/>
      <c r="F172" s="313"/>
      <c r="G172" s="313"/>
      <c r="H172" s="313"/>
      <c r="I172" s="241"/>
      <c r="J172" s="166" t="s">
        <v>15</v>
      </c>
      <c r="M172" s="46"/>
      <c r="N172" s="15"/>
      <c r="O172" s="15"/>
      <c r="P172" s="15"/>
      <c r="Q172" s="15"/>
      <c r="R172" s="15"/>
      <c r="S172" s="15"/>
      <c r="T172" s="15"/>
      <c r="U172" s="15"/>
      <c r="V172" s="15"/>
      <c r="W172" s="15"/>
      <c r="X172" s="15"/>
    </row>
    <row r="173" spans="1:24" ht="18" customHeight="1" x14ac:dyDescent="0.25">
      <c r="A173" s="15"/>
      <c r="B173" s="413"/>
      <c r="C173" s="241"/>
      <c r="D173" s="98" t="s">
        <v>85</v>
      </c>
      <c r="E173" s="98" t="s">
        <v>86</v>
      </c>
      <c r="F173" s="154" t="s">
        <v>42</v>
      </c>
      <c r="G173" s="167"/>
      <c r="H173" s="167"/>
      <c r="I173" s="167"/>
      <c r="J173" s="165"/>
      <c r="K173" s="38"/>
      <c r="M173" s="46"/>
      <c r="N173" s="15"/>
      <c r="O173" s="15"/>
      <c r="P173" s="15"/>
      <c r="Q173" s="15"/>
      <c r="R173" s="15"/>
      <c r="S173" s="15"/>
      <c r="T173" s="15"/>
      <c r="U173" s="15"/>
      <c r="V173" s="15"/>
      <c r="W173" s="15"/>
      <c r="X173" s="15"/>
    </row>
    <row r="174" spans="1:24" ht="25.5" customHeight="1" x14ac:dyDescent="0.2">
      <c r="A174" s="15"/>
      <c r="B174" s="414" t="s">
        <v>123</v>
      </c>
      <c r="C174" s="262"/>
      <c r="D174" s="510"/>
      <c r="E174" s="539"/>
      <c r="F174" s="540"/>
      <c r="G174" s="415"/>
      <c r="H174" s="282"/>
      <c r="I174" s="239"/>
      <c r="J174" s="58">
        <f>((E174*F174)*D174)</f>
        <v>0</v>
      </c>
      <c r="K174" s="38"/>
      <c r="M174" s="46"/>
      <c r="N174" s="15"/>
      <c r="O174" s="15"/>
      <c r="P174" s="15"/>
      <c r="Q174" s="15"/>
      <c r="R174" s="15"/>
      <c r="S174" s="15"/>
      <c r="T174" s="15"/>
      <c r="U174" s="15"/>
      <c r="V174" s="15"/>
      <c r="W174" s="15"/>
      <c r="X174" s="15"/>
    </row>
    <row r="175" spans="1:24" ht="34.5" customHeight="1" x14ac:dyDescent="0.2">
      <c r="A175" s="15"/>
      <c r="B175" s="259" t="s">
        <v>26</v>
      </c>
      <c r="C175" s="241"/>
      <c r="D175" s="242"/>
      <c r="E175" s="243"/>
      <c r="F175" s="266"/>
      <c r="G175" s="48"/>
      <c r="H175" s="48"/>
      <c r="I175" s="48"/>
      <c r="J175" s="52"/>
      <c r="K175" s="264" t="s">
        <v>257</v>
      </c>
      <c r="L175" s="241"/>
      <c r="M175" s="46"/>
      <c r="N175" s="15"/>
      <c r="O175" s="15"/>
      <c r="P175" s="15"/>
      <c r="Q175" s="15"/>
      <c r="R175" s="15"/>
      <c r="S175" s="15"/>
      <c r="T175" s="15"/>
      <c r="U175" s="15"/>
      <c r="V175" s="15"/>
      <c r="W175" s="15"/>
      <c r="X175" s="15"/>
    </row>
    <row r="176" spans="1:24" ht="34.5" customHeight="1" x14ac:dyDescent="0.2">
      <c r="A176" s="15"/>
      <c r="B176" s="255" t="s">
        <v>27</v>
      </c>
      <c r="C176" s="241"/>
      <c r="D176" s="244"/>
      <c r="E176" s="245"/>
      <c r="F176" s="267"/>
      <c r="G176" s="168"/>
      <c r="H176" s="169"/>
      <c r="I176" s="170"/>
      <c r="J176" s="495"/>
      <c r="K176" s="481"/>
      <c r="L176" s="468"/>
      <c r="M176" s="46"/>
      <c r="N176" s="15"/>
      <c r="O176" s="15"/>
      <c r="P176" s="15"/>
      <c r="Q176" s="15"/>
      <c r="R176" s="15"/>
      <c r="S176" s="15"/>
      <c r="T176" s="15"/>
      <c r="U176" s="15"/>
      <c r="V176" s="15"/>
      <c r="W176" s="15"/>
      <c r="X176" s="15"/>
    </row>
    <row r="177" spans="1:24" ht="27.75" customHeight="1" x14ac:dyDescent="0.2">
      <c r="A177" s="171"/>
      <c r="B177" s="255" t="s">
        <v>28</v>
      </c>
      <c r="C177" s="241"/>
      <c r="D177" s="244"/>
      <c r="E177" s="245"/>
      <c r="F177" s="267"/>
      <c r="G177" s="168"/>
      <c r="H177" s="169"/>
      <c r="I177" s="170"/>
      <c r="J177" s="541"/>
      <c r="K177" s="482"/>
      <c r="L177" s="483"/>
      <c r="M177" s="172"/>
      <c r="N177" s="171"/>
      <c r="O177" s="171"/>
      <c r="P177" s="171"/>
      <c r="Q177" s="171"/>
      <c r="R177" s="171"/>
      <c r="S177" s="171"/>
      <c r="T177" s="171"/>
      <c r="U177" s="171"/>
      <c r="V177" s="171"/>
      <c r="W177" s="171"/>
      <c r="X177" s="171"/>
    </row>
    <row r="178" spans="1:24" ht="18" customHeight="1" x14ac:dyDescent="0.2">
      <c r="A178" s="15"/>
      <c r="B178" s="60" t="s">
        <v>29</v>
      </c>
      <c r="C178" s="61"/>
      <c r="D178" s="244"/>
      <c r="E178" s="245"/>
      <c r="F178" s="267"/>
      <c r="G178" s="65"/>
      <c r="H178" s="65"/>
      <c r="I178" s="66"/>
      <c r="J178" s="495"/>
      <c r="K178" s="482"/>
      <c r="L178" s="483"/>
      <c r="M178" s="46"/>
      <c r="N178" s="15"/>
      <c r="O178" s="15"/>
      <c r="P178" s="15"/>
      <c r="Q178" s="15"/>
      <c r="R178" s="15"/>
      <c r="S178" s="15"/>
      <c r="T178" s="15"/>
      <c r="U178" s="15"/>
      <c r="V178" s="15"/>
      <c r="W178" s="15"/>
      <c r="X178" s="15"/>
    </row>
    <row r="179" spans="1:24" ht="24.75" customHeight="1" x14ac:dyDescent="0.2">
      <c r="A179" s="15"/>
      <c r="B179" s="255" t="s">
        <v>124</v>
      </c>
      <c r="C179" s="241"/>
      <c r="D179" s="247"/>
      <c r="E179" s="248"/>
      <c r="F179" s="268"/>
      <c r="G179" s="95"/>
      <c r="H179" s="169"/>
      <c r="I179" s="170"/>
      <c r="J179" s="495"/>
      <c r="K179" s="469"/>
      <c r="L179" s="471"/>
      <c r="M179" s="46"/>
      <c r="N179" s="15"/>
      <c r="O179" s="15"/>
      <c r="P179" s="15"/>
      <c r="Q179" s="15"/>
      <c r="R179" s="15"/>
      <c r="S179" s="15"/>
      <c r="T179" s="15"/>
      <c r="U179" s="15"/>
      <c r="V179" s="15"/>
      <c r="W179" s="15"/>
      <c r="X179" s="15"/>
    </row>
    <row r="180" spans="1:24" ht="16.5" customHeight="1" x14ac:dyDescent="0.2">
      <c r="A180" s="15"/>
      <c r="B180" s="259" t="s">
        <v>31</v>
      </c>
      <c r="C180" s="241"/>
      <c r="D180" s="173" t="s">
        <v>32</v>
      </c>
      <c r="E180" s="98" t="s">
        <v>125</v>
      </c>
      <c r="F180" s="95"/>
      <c r="G180" s="95"/>
      <c r="H180" s="169"/>
      <c r="I180" s="170"/>
      <c r="J180" s="67"/>
      <c r="M180" s="46"/>
      <c r="N180" s="15"/>
      <c r="O180" s="15"/>
      <c r="P180" s="15"/>
      <c r="Q180" s="15"/>
      <c r="R180" s="15"/>
      <c r="S180" s="15"/>
      <c r="T180" s="15"/>
      <c r="U180" s="15"/>
      <c r="V180" s="15"/>
      <c r="W180" s="15"/>
      <c r="X180" s="15"/>
    </row>
    <row r="181" spans="1:24" ht="16.5" customHeight="1" x14ac:dyDescent="0.2">
      <c r="A181" s="15"/>
      <c r="B181" s="255" t="s">
        <v>126</v>
      </c>
      <c r="C181" s="241"/>
      <c r="D181" s="486"/>
      <c r="E181" s="485"/>
      <c r="F181" s="95"/>
      <c r="G181" s="95"/>
      <c r="H181" s="169"/>
      <c r="I181" s="170"/>
      <c r="J181" s="68">
        <f>D181*E181</f>
        <v>0</v>
      </c>
      <c r="M181" s="46"/>
      <c r="N181" s="15"/>
      <c r="O181" s="15"/>
      <c r="P181" s="15"/>
      <c r="Q181" s="15"/>
      <c r="R181" s="15"/>
      <c r="S181" s="15"/>
      <c r="T181" s="15"/>
      <c r="U181" s="15"/>
      <c r="V181" s="15"/>
      <c r="W181" s="15"/>
      <c r="X181" s="15"/>
    </row>
    <row r="182" spans="1:24" ht="16.5" customHeight="1" x14ac:dyDescent="0.2">
      <c r="A182" s="15"/>
      <c r="B182" s="260" t="s">
        <v>35</v>
      </c>
      <c r="C182" s="241"/>
      <c r="D182" s="174" t="s">
        <v>32</v>
      </c>
      <c r="E182" s="70" t="s">
        <v>20</v>
      </c>
      <c r="F182" s="71" t="s">
        <v>37</v>
      </c>
      <c r="G182" s="65"/>
      <c r="H182" s="65"/>
      <c r="I182" s="65"/>
      <c r="J182" s="72"/>
      <c r="M182" s="46"/>
      <c r="N182" s="15"/>
      <c r="O182" s="15"/>
      <c r="P182" s="15"/>
      <c r="Q182" s="15"/>
      <c r="R182" s="15"/>
      <c r="S182" s="15"/>
      <c r="T182" s="15"/>
      <c r="U182" s="15"/>
      <c r="V182" s="15"/>
      <c r="W182" s="15"/>
      <c r="X182" s="15"/>
    </row>
    <row r="183" spans="1:24" ht="16.5" customHeight="1" x14ac:dyDescent="0.2">
      <c r="A183" s="15"/>
      <c r="B183" s="257" t="s">
        <v>38</v>
      </c>
      <c r="C183" s="241"/>
      <c r="D183" s="486"/>
      <c r="E183" s="485"/>
      <c r="F183" s="485"/>
      <c r="G183" s="65"/>
      <c r="H183" s="65"/>
      <c r="I183" s="65"/>
      <c r="J183" s="58">
        <f t="shared" ref="J183:J185" si="13">D183*E183*F183</f>
        <v>0</v>
      </c>
      <c r="M183" s="46"/>
      <c r="N183" s="15"/>
      <c r="O183" s="15"/>
      <c r="P183" s="15"/>
      <c r="Q183" s="15"/>
      <c r="R183" s="15"/>
      <c r="S183" s="15"/>
      <c r="T183" s="15"/>
      <c r="U183" s="15"/>
      <c r="V183" s="15"/>
      <c r="W183" s="15"/>
      <c r="X183" s="15"/>
    </row>
    <row r="184" spans="1:24" ht="16.5" customHeight="1" x14ac:dyDescent="0.2">
      <c r="A184" s="15"/>
      <c r="B184" s="257" t="s">
        <v>38</v>
      </c>
      <c r="C184" s="241"/>
      <c r="D184" s="486"/>
      <c r="E184" s="485"/>
      <c r="F184" s="485"/>
      <c r="G184" s="65"/>
      <c r="H184" s="65"/>
      <c r="I184" s="65"/>
      <c r="J184" s="58">
        <f t="shared" si="13"/>
        <v>0</v>
      </c>
      <c r="M184" s="46"/>
      <c r="N184" s="15"/>
      <c r="O184" s="15"/>
      <c r="P184" s="15"/>
      <c r="Q184" s="15"/>
      <c r="R184" s="15"/>
      <c r="S184" s="15"/>
      <c r="T184" s="15"/>
      <c r="U184" s="15"/>
      <c r="V184" s="15"/>
      <c r="W184" s="15"/>
      <c r="X184" s="15"/>
    </row>
    <row r="185" spans="1:24" ht="16.5" customHeight="1" x14ac:dyDescent="0.2">
      <c r="A185" s="15"/>
      <c r="B185" s="257" t="s">
        <v>38</v>
      </c>
      <c r="C185" s="241"/>
      <c r="D185" s="486"/>
      <c r="E185" s="485"/>
      <c r="F185" s="485"/>
      <c r="G185" s="65"/>
      <c r="H185" s="65"/>
      <c r="I185" s="65"/>
      <c r="J185" s="58">
        <f t="shared" si="13"/>
        <v>0</v>
      </c>
      <c r="M185" s="46"/>
      <c r="N185" s="15"/>
      <c r="O185" s="15"/>
      <c r="P185" s="15"/>
      <c r="Q185" s="15"/>
      <c r="R185" s="15"/>
      <c r="S185" s="15"/>
      <c r="T185" s="15"/>
      <c r="U185" s="15"/>
      <c r="V185" s="15"/>
      <c r="W185" s="15"/>
      <c r="X185" s="15"/>
    </row>
    <row r="186" spans="1:24" ht="16.5" customHeight="1" x14ac:dyDescent="0.2">
      <c r="A186" s="15"/>
      <c r="B186" s="258" t="s">
        <v>39</v>
      </c>
      <c r="C186" s="241"/>
      <c r="D186" s="175" t="s">
        <v>127</v>
      </c>
      <c r="E186" s="108" t="s">
        <v>41</v>
      </c>
      <c r="F186" s="150" t="s">
        <v>42</v>
      </c>
      <c r="G186" s="176"/>
      <c r="H186" s="169"/>
      <c r="I186" s="170"/>
      <c r="J186" s="67"/>
      <c r="M186" s="46"/>
      <c r="N186" s="15"/>
      <c r="O186" s="15"/>
      <c r="P186" s="15"/>
      <c r="Q186" s="15"/>
      <c r="R186" s="15"/>
      <c r="S186" s="15"/>
      <c r="T186" s="15"/>
      <c r="U186" s="15"/>
      <c r="V186" s="15"/>
      <c r="W186" s="15"/>
      <c r="X186" s="15"/>
    </row>
    <row r="187" spans="1:24" ht="16.5" customHeight="1" x14ac:dyDescent="0.2">
      <c r="A187" s="15"/>
      <c r="B187" s="255" t="s">
        <v>43</v>
      </c>
      <c r="C187" s="241"/>
      <c r="D187" s="510"/>
      <c r="E187" s="542"/>
      <c r="F187" s="490"/>
      <c r="G187" s="95"/>
      <c r="H187" s="169"/>
      <c r="I187" s="170"/>
      <c r="J187" s="68">
        <f>((E187*F187)*D187)</f>
        <v>0</v>
      </c>
      <c r="M187" s="46"/>
      <c r="N187" s="15"/>
      <c r="O187" s="15"/>
      <c r="P187" s="15"/>
      <c r="Q187" s="15"/>
      <c r="R187" s="15"/>
      <c r="S187" s="15"/>
      <c r="T187" s="15"/>
      <c r="U187" s="15"/>
      <c r="V187" s="15"/>
      <c r="W187" s="15"/>
      <c r="X187" s="15"/>
    </row>
    <row r="188" spans="1:24" ht="16.5" customHeight="1" x14ac:dyDescent="0.2">
      <c r="A188" s="15"/>
      <c r="B188" s="236" t="s">
        <v>128</v>
      </c>
      <c r="C188" s="237"/>
      <c r="D188" s="543"/>
      <c r="E188" s="238"/>
      <c r="F188" s="239"/>
      <c r="G188" s="48"/>
      <c r="H188" s="169"/>
      <c r="I188" s="170"/>
      <c r="J188" s="177">
        <f>(J179+J174+J177+J183+J184+J185+J178)*D188</f>
        <v>0</v>
      </c>
      <c r="M188" s="46"/>
      <c r="N188" s="15"/>
      <c r="O188" s="15"/>
      <c r="P188" s="15"/>
      <c r="Q188" s="15"/>
      <c r="R188" s="15"/>
      <c r="S188" s="15"/>
      <c r="T188" s="15"/>
      <c r="U188" s="15"/>
      <c r="V188" s="15"/>
      <c r="W188" s="15"/>
      <c r="X188" s="15"/>
    </row>
    <row r="189" spans="1:24" ht="34.5" customHeight="1" x14ac:dyDescent="0.2">
      <c r="A189" s="15"/>
      <c r="B189" s="256" t="s">
        <v>129</v>
      </c>
      <c r="C189" s="241"/>
      <c r="D189" s="86" t="s">
        <v>99</v>
      </c>
      <c r="E189" s="44" t="s">
        <v>20</v>
      </c>
      <c r="F189" s="56" t="s">
        <v>42</v>
      </c>
      <c r="G189" s="242"/>
      <c r="H189" s="243"/>
      <c r="I189" s="237"/>
      <c r="J189" s="72"/>
      <c r="M189" s="46"/>
      <c r="N189" s="15"/>
      <c r="O189" s="15"/>
      <c r="P189" s="15"/>
      <c r="Q189" s="15"/>
      <c r="R189" s="15"/>
      <c r="S189" s="15"/>
      <c r="T189" s="15"/>
      <c r="U189" s="15"/>
      <c r="V189" s="15"/>
      <c r="W189" s="15"/>
      <c r="X189" s="15"/>
    </row>
    <row r="190" spans="1:24" ht="16.5" customHeight="1" x14ac:dyDescent="0.2">
      <c r="A190" s="15"/>
      <c r="B190" s="250" t="s">
        <v>129</v>
      </c>
      <c r="C190" s="241"/>
      <c r="D190" s="486"/>
      <c r="E190" s="486"/>
      <c r="F190" s="490"/>
      <c r="G190" s="244"/>
      <c r="H190" s="245"/>
      <c r="I190" s="246"/>
      <c r="J190" s="58">
        <f t="shared" ref="J190:J191" si="14">D190*E190*F190</f>
        <v>0</v>
      </c>
      <c r="M190" s="46"/>
      <c r="N190" s="15"/>
      <c r="O190" s="15"/>
      <c r="P190" s="15"/>
      <c r="Q190" s="15"/>
      <c r="R190" s="15"/>
      <c r="S190" s="15"/>
      <c r="T190" s="15"/>
      <c r="U190" s="15"/>
      <c r="V190" s="15"/>
      <c r="W190" s="15"/>
      <c r="X190" s="15"/>
    </row>
    <row r="191" spans="1:24" ht="16.5" customHeight="1" x14ac:dyDescent="0.2">
      <c r="A191" s="15"/>
      <c r="B191" s="250" t="s">
        <v>129</v>
      </c>
      <c r="C191" s="241"/>
      <c r="D191" s="486"/>
      <c r="E191" s="486"/>
      <c r="F191" s="490"/>
      <c r="G191" s="247"/>
      <c r="H191" s="248"/>
      <c r="I191" s="249"/>
      <c r="J191" s="58">
        <f t="shared" si="14"/>
        <v>0</v>
      </c>
      <c r="M191" s="46"/>
      <c r="N191" s="15"/>
      <c r="O191" s="15"/>
      <c r="P191" s="15"/>
      <c r="Q191" s="15"/>
      <c r="R191" s="15"/>
      <c r="S191" s="15"/>
      <c r="T191" s="15"/>
      <c r="U191" s="15"/>
      <c r="V191" s="15"/>
      <c r="W191" s="15"/>
      <c r="X191" s="15"/>
    </row>
    <row r="192" spans="1:24" ht="29.25" customHeight="1" x14ac:dyDescent="0.2">
      <c r="A192" s="15"/>
      <c r="B192" s="251" t="s">
        <v>130</v>
      </c>
      <c r="C192" s="241"/>
      <c r="D192" s="230" t="s">
        <v>99</v>
      </c>
      <c r="E192" s="150" t="s">
        <v>20</v>
      </c>
      <c r="F192" s="178" t="s">
        <v>42</v>
      </c>
      <c r="G192" s="263"/>
      <c r="H192" s="243"/>
      <c r="I192" s="237"/>
      <c r="J192" s="179" t="s">
        <v>15</v>
      </c>
      <c r="M192" s="46"/>
      <c r="N192" s="15"/>
      <c r="O192" s="15"/>
      <c r="P192" s="15"/>
      <c r="Q192" s="15"/>
      <c r="R192" s="15"/>
      <c r="S192" s="15"/>
      <c r="T192" s="15"/>
      <c r="U192" s="15"/>
      <c r="V192" s="15"/>
      <c r="W192" s="15"/>
      <c r="X192" s="15"/>
    </row>
    <row r="193" spans="1:24" ht="25.5" customHeight="1" x14ac:dyDescent="0.2">
      <c r="A193" s="15"/>
      <c r="B193" s="265" t="s">
        <v>131</v>
      </c>
      <c r="C193" s="241"/>
      <c r="D193" s="484"/>
      <c r="E193" s="544"/>
      <c r="F193" s="507"/>
      <c r="G193" s="247"/>
      <c r="H193" s="248"/>
      <c r="I193" s="249"/>
      <c r="J193" s="112">
        <f>((E193*F193)*D193)</f>
        <v>0</v>
      </c>
      <c r="M193" s="46"/>
      <c r="N193" s="15"/>
      <c r="O193" s="15"/>
      <c r="P193" s="15"/>
      <c r="Q193" s="15"/>
      <c r="R193" s="15"/>
      <c r="S193" s="15"/>
      <c r="T193" s="15"/>
      <c r="U193" s="15"/>
      <c r="V193" s="15"/>
      <c r="W193" s="15"/>
      <c r="X193" s="15"/>
    </row>
    <row r="194" spans="1:24" ht="42" customHeight="1" x14ac:dyDescent="0.2">
      <c r="A194" s="15"/>
      <c r="B194" s="259" t="s">
        <v>26</v>
      </c>
      <c r="C194" s="241"/>
      <c r="D194" s="242"/>
      <c r="E194" s="243"/>
      <c r="F194" s="266"/>
      <c r="G194" s="48"/>
      <c r="H194" s="48"/>
      <c r="I194" s="48"/>
      <c r="J194" s="94"/>
      <c r="K194" s="264" t="s">
        <v>257</v>
      </c>
      <c r="L194" s="241"/>
      <c r="M194" s="46"/>
      <c r="N194" s="15"/>
      <c r="O194" s="15"/>
      <c r="P194" s="15"/>
      <c r="Q194" s="15"/>
      <c r="R194" s="15"/>
      <c r="S194" s="15"/>
      <c r="T194" s="15"/>
      <c r="U194" s="15"/>
      <c r="V194" s="15"/>
      <c r="W194" s="15"/>
      <c r="X194" s="15"/>
    </row>
    <row r="195" spans="1:24" ht="34.5" customHeight="1" x14ac:dyDescent="0.2">
      <c r="A195" s="15"/>
      <c r="B195" s="255" t="s">
        <v>27</v>
      </c>
      <c r="C195" s="241"/>
      <c r="D195" s="244"/>
      <c r="E195" s="245"/>
      <c r="F195" s="267"/>
      <c r="G195" s="168"/>
      <c r="H195" s="169"/>
      <c r="I195" s="170"/>
      <c r="J195" s="541"/>
      <c r="K195" s="481"/>
      <c r="L195" s="468"/>
      <c r="M195" s="46"/>
      <c r="N195" s="15"/>
      <c r="O195" s="15"/>
      <c r="P195" s="15"/>
      <c r="Q195" s="15"/>
      <c r="R195" s="15"/>
      <c r="S195" s="15"/>
      <c r="T195" s="15"/>
      <c r="U195" s="15"/>
      <c r="V195" s="15"/>
      <c r="W195" s="15"/>
      <c r="X195" s="15"/>
    </row>
    <row r="196" spans="1:24" ht="27.75" customHeight="1" x14ac:dyDescent="0.2">
      <c r="A196" s="171"/>
      <c r="B196" s="255" t="s">
        <v>28</v>
      </c>
      <c r="C196" s="241"/>
      <c r="D196" s="244"/>
      <c r="E196" s="245"/>
      <c r="F196" s="267"/>
      <c r="G196" s="168"/>
      <c r="H196" s="169"/>
      <c r="I196" s="170"/>
      <c r="J196" s="541"/>
      <c r="K196" s="482"/>
      <c r="L196" s="483"/>
      <c r="M196" s="172"/>
      <c r="N196" s="171"/>
      <c r="O196" s="171"/>
      <c r="P196" s="171"/>
      <c r="Q196" s="171"/>
      <c r="R196" s="171"/>
      <c r="S196" s="171"/>
      <c r="T196" s="171"/>
      <c r="U196" s="171"/>
      <c r="V196" s="171"/>
      <c r="W196" s="171"/>
      <c r="X196" s="171"/>
    </row>
    <row r="197" spans="1:24" ht="18" customHeight="1" x14ac:dyDescent="0.2">
      <c r="A197" s="15"/>
      <c r="B197" s="60" t="s">
        <v>29</v>
      </c>
      <c r="C197" s="61"/>
      <c r="D197" s="244"/>
      <c r="E197" s="245"/>
      <c r="F197" s="267"/>
      <c r="G197" s="65"/>
      <c r="H197" s="65"/>
      <c r="I197" s="66"/>
      <c r="J197" s="495"/>
      <c r="K197" s="482"/>
      <c r="L197" s="483"/>
      <c r="M197" s="46"/>
      <c r="N197" s="15"/>
      <c r="O197" s="15"/>
      <c r="P197" s="15"/>
      <c r="Q197" s="15"/>
      <c r="R197" s="15"/>
      <c r="S197" s="15"/>
      <c r="T197" s="15"/>
      <c r="U197" s="15"/>
      <c r="V197" s="15"/>
      <c r="W197" s="15"/>
      <c r="X197" s="15"/>
    </row>
    <row r="198" spans="1:24" ht="24.75" customHeight="1" x14ac:dyDescent="0.2">
      <c r="A198" s="15"/>
      <c r="B198" s="255" t="s">
        <v>132</v>
      </c>
      <c r="C198" s="241"/>
      <c r="D198" s="247"/>
      <c r="E198" s="248"/>
      <c r="F198" s="268"/>
      <c r="G198" s="95"/>
      <c r="H198" s="169"/>
      <c r="I198" s="170"/>
      <c r="J198" s="495"/>
      <c r="K198" s="469"/>
      <c r="L198" s="471"/>
      <c r="M198" s="46"/>
      <c r="N198" s="15"/>
      <c r="O198" s="15"/>
      <c r="P198" s="15"/>
      <c r="Q198" s="15"/>
      <c r="R198" s="15"/>
      <c r="S198" s="15"/>
      <c r="T198" s="15"/>
      <c r="U198" s="15"/>
      <c r="V198" s="15"/>
      <c r="W198" s="15"/>
      <c r="X198" s="15"/>
    </row>
    <row r="199" spans="1:24" ht="16.5" customHeight="1" x14ac:dyDescent="0.2">
      <c r="A199" s="15"/>
      <c r="B199" s="270" t="s">
        <v>31</v>
      </c>
      <c r="C199" s="241"/>
      <c r="D199" s="173" t="s">
        <v>32</v>
      </c>
      <c r="E199" s="98" t="s">
        <v>125</v>
      </c>
      <c r="F199" s="95"/>
      <c r="G199" s="95"/>
      <c r="H199" s="169"/>
      <c r="I199" s="170"/>
      <c r="J199" s="67"/>
      <c r="M199" s="46"/>
      <c r="N199" s="15"/>
      <c r="O199" s="15"/>
      <c r="P199" s="15"/>
      <c r="Q199" s="15"/>
      <c r="R199" s="15"/>
      <c r="S199" s="15"/>
      <c r="T199" s="15"/>
      <c r="U199" s="15"/>
      <c r="V199" s="15"/>
      <c r="W199" s="15"/>
      <c r="X199" s="15"/>
    </row>
    <row r="200" spans="1:24" ht="16.5" customHeight="1" x14ac:dyDescent="0.2">
      <c r="A200" s="15"/>
      <c r="B200" s="255" t="s">
        <v>126</v>
      </c>
      <c r="C200" s="241"/>
      <c r="D200" s="486"/>
      <c r="E200" s="485"/>
      <c r="F200" s="95"/>
      <c r="G200" s="95"/>
      <c r="H200" s="169"/>
      <c r="I200" s="170"/>
      <c r="J200" s="68">
        <f>D200*E200</f>
        <v>0</v>
      </c>
      <c r="M200" s="46"/>
      <c r="N200" s="15"/>
      <c r="O200" s="15"/>
      <c r="P200" s="15"/>
      <c r="Q200" s="15"/>
      <c r="R200" s="15"/>
      <c r="S200" s="15"/>
      <c r="T200" s="15"/>
      <c r="U200" s="15"/>
      <c r="V200" s="15"/>
      <c r="W200" s="15"/>
      <c r="X200" s="15"/>
    </row>
    <row r="201" spans="1:24" ht="16.5" customHeight="1" x14ac:dyDescent="0.2">
      <c r="A201" s="15"/>
      <c r="B201" s="102" t="s">
        <v>35</v>
      </c>
      <c r="C201" s="102"/>
      <c r="D201" s="174" t="s">
        <v>32</v>
      </c>
      <c r="E201" s="70" t="s">
        <v>20</v>
      </c>
      <c r="F201" s="71" t="s">
        <v>37</v>
      </c>
      <c r="G201" s="65"/>
      <c r="H201" s="65"/>
      <c r="I201" s="65"/>
      <c r="J201" s="72"/>
      <c r="M201" s="46"/>
      <c r="N201" s="15"/>
      <c r="O201" s="15"/>
      <c r="P201" s="15"/>
      <c r="Q201" s="15"/>
      <c r="R201" s="15"/>
      <c r="S201" s="15"/>
      <c r="T201" s="15"/>
      <c r="U201" s="15"/>
      <c r="V201" s="15"/>
      <c r="W201" s="15"/>
      <c r="X201" s="15"/>
    </row>
    <row r="202" spans="1:24" ht="16.5" customHeight="1" x14ac:dyDescent="0.2">
      <c r="A202" s="15"/>
      <c r="B202" s="257" t="s">
        <v>38</v>
      </c>
      <c r="C202" s="241"/>
      <c r="D202" s="486"/>
      <c r="E202" s="485"/>
      <c r="F202" s="485"/>
      <c r="G202" s="65"/>
      <c r="H202" s="65"/>
      <c r="I202" s="65"/>
      <c r="J202" s="58">
        <f t="shared" ref="J202:J204" si="15">D202*E202*F202</f>
        <v>0</v>
      </c>
      <c r="M202" s="46"/>
      <c r="N202" s="15"/>
      <c r="O202" s="15"/>
      <c r="P202" s="15"/>
      <c r="Q202" s="15"/>
      <c r="R202" s="15"/>
      <c r="S202" s="15"/>
      <c r="T202" s="15"/>
      <c r="U202" s="15"/>
      <c r="V202" s="15"/>
      <c r="W202" s="15"/>
      <c r="X202" s="15"/>
    </row>
    <row r="203" spans="1:24" ht="16.5" customHeight="1" x14ac:dyDescent="0.2">
      <c r="A203" s="15"/>
      <c r="B203" s="257" t="s">
        <v>38</v>
      </c>
      <c r="C203" s="241"/>
      <c r="D203" s="486"/>
      <c r="E203" s="485"/>
      <c r="F203" s="485"/>
      <c r="G203" s="65"/>
      <c r="H203" s="65"/>
      <c r="I203" s="65"/>
      <c r="J203" s="58">
        <f t="shared" si="15"/>
        <v>0</v>
      </c>
      <c r="M203" s="46"/>
      <c r="N203" s="15"/>
      <c r="O203" s="15"/>
      <c r="P203" s="15"/>
      <c r="Q203" s="15"/>
      <c r="R203" s="15"/>
      <c r="S203" s="15"/>
      <c r="T203" s="15"/>
      <c r="U203" s="15"/>
      <c r="V203" s="15"/>
      <c r="W203" s="15"/>
      <c r="X203" s="15"/>
    </row>
    <row r="204" spans="1:24" ht="16.5" customHeight="1" x14ac:dyDescent="0.2">
      <c r="A204" s="15"/>
      <c r="B204" s="257" t="s">
        <v>38</v>
      </c>
      <c r="C204" s="241"/>
      <c r="D204" s="486"/>
      <c r="E204" s="485"/>
      <c r="F204" s="485"/>
      <c r="G204" s="65"/>
      <c r="H204" s="65"/>
      <c r="I204" s="65"/>
      <c r="J204" s="58">
        <f t="shared" si="15"/>
        <v>0</v>
      </c>
      <c r="M204" s="46"/>
      <c r="N204" s="15"/>
      <c r="O204" s="15"/>
      <c r="P204" s="15"/>
      <c r="Q204" s="15"/>
      <c r="R204" s="15"/>
      <c r="S204" s="15"/>
      <c r="T204" s="15"/>
      <c r="U204" s="15"/>
      <c r="V204" s="15"/>
      <c r="W204" s="15"/>
      <c r="X204" s="15"/>
    </row>
    <row r="205" spans="1:24" ht="16.5" customHeight="1" x14ac:dyDescent="0.2">
      <c r="A205" s="15"/>
      <c r="B205" s="258" t="s">
        <v>39</v>
      </c>
      <c r="C205" s="241"/>
      <c r="D205" s="175" t="s">
        <v>127</v>
      </c>
      <c r="E205" s="108" t="s">
        <v>41</v>
      </c>
      <c r="F205" s="150" t="s">
        <v>42</v>
      </c>
      <c r="G205" s="176"/>
      <c r="H205" s="169"/>
      <c r="I205" s="170"/>
      <c r="J205" s="67"/>
      <c r="M205" s="46"/>
      <c r="N205" s="15"/>
      <c r="O205" s="15"/>
      <c r="P205" s="15"/>
      <c r="Q205" s="15"/>
      <c r="R205" s="15"/>
      <c r="S205" s="15"/>
      <c r="T205" s="15"/>
      <c r="U205" s="15"/>
      <c r="V205" s="15"/>
      <c r="W205" s="15"/>
      <c r="X205" s="15"/>
    </row>
    <row r="206" spans="1:24" ht="16.5" customHeight="1" x14ac:dyDescent="0.2">
      <c r="A206" s="15"/>
      <c r="B206" s="255" t="s">
        <v>43</v>
      </c>
      <c r="C206" s="241"/>
      <c r="D206" s="510"/>
      <c r="E206" s="542"/>
      <c r="F206" s="490"/>
      <c r="G206" s="95"/>
      <c r="H206" s="169"/>
      <c r="I206" s="170"/>
      <c r="J206" s="68">
        <f>((E206*F206)*D206)</f>
        <v>0</v>
      </c>
      <c r="M206" s="46"/>
      <c r="N206" s="15"/>
      <c r="O206" s="15"/>
      <c r="P206" s="15"/>
      <c r="Q206" s="15"/>
      <c r="R206" s="15"/>
      <c r="S206" s="15"/>
      <c r="T206" s="15"/>
      <c r="U206" s="15"/>
      <c r="V206" s="15"/>
      <c r="W206" s="15"/>
      <c r="X206" s="15"/>
    </row>
    <row r="207" spans="1:24" ht="16.5" customHeight="1" x14ac:dyDescent="0.2">
      <c r="A207" s="15"/>
      <c r="B207" s="236" t="s">
        <v>133</v>
      </c>
      <c r="C207" s="237"/>
      <c r="D207" s="543"/>
      <c r="E207" s="238"/>
      <c r="F207" s="239"/>
      <c r="G207" s="48"/>
      <c r="H207" s="169"/>
      <c r="I207" s="170"/>
      <c r="J207" s="177">
        <f>(J198+J193+J196+J202+J234+J203+J204+J197)*D207</f>
        <v>0</v>
      </c>
      <c r="M207" s="46"/>
      <c r="N207" s="15"/>
      <c r="O207" s="15"/>
      <c r="P207" s="15"/>
      <c r="Q207" s="15"/>
      <c r="R207" s="15"/>
      <c r="S207" s="15"/>
      <c r="T207" s="15"/>
      <c r="U207" s="15"/>
      <c r="V207" s="15"/>
      <c r="W207" s="15"/>
      <c r="X207" s="15"/>
    </row>
    <row r="208" spans="1:24" ht="28.5" customHeight="1" x14ac:dyDescent="0.2">
      <c r="A208" s="15"/>
      <c r="B208" s="256" t="s">
        <v>134</v>
      </c>
      <c r="C208" s="241"/>
      <c r="D208" s="240" t="s">
        <v>13</v>
      </c>
      <c r="E208" s="241"/>
      <c r="F208" s="56" t="s">
        <v>14</v>
      </c>
      <c r="G208" s="242"/>
      <c r="H208" s="243"/>
      <c r="I208" s="237"/>
      <c r="J208" s="72"/>
      <c r="M208" s="46"/>
      <c r="N208" s="15"/>
      <c r="O208" s="15"/>
      <c r="P208" s="15"/>
      <c r="Q208" s="15"/>
      <c r="R208" s="15"/>
      <c r="S208" s="15"/>
      <c r="T208" s="15"/>
      <c r="U208" s="15"/>
      <c r="V208" s="15"/>
      <c r="W208" s="15"/>
      <c r="X208" s="15"/>
    </row>
    <row r="209" spans="1:24" ht="16.5" customHeight="1" x14ac:dyDescent="0.2">
      <c r="A209" s="15"/>
      <c r="B209" s="250" t="s">
        <v>134</v>
      </c>
      <c r="C209" s="241"/>
      <c r="D209" s="518"/>
      <c r="E209" s="474"/>
      <c r="F209" s="490"/>
      <c r="G209" s="244"/>
      <c r="H209" s="245"/>
      <c r="I209" s="246"/>
      <c r="J209" s="58">
        <f t="shared" ref="J209:J210" si="16">D209*F209</f>
        <v>0</v>
      </c>
      <c r="M209" s="46"/>
      <c r="N209" s="15"/>
      <c r="O209" s="15"/>
      <c r="P209" s="15"/>
      <c r="Q209" s="15"/>
      <c r="R209" s="15"/>
      <c r="S209" s="15"/>
      <c r="T209" s="15"/>
      <c r="U209" s="15"/>
      <c r="V209" s="15"/>
      <c r="W209" s="15"/>
      <c r="X209" s="15"/>
    </row>
    <row r="210" spans="1:24" ht="16.5" customHeight="1" x14ac:dyDescent="0.2">
      <c r="A210" s="15"/>
      <c r="B210" s="250" t="s">
        <v>134</v>
      </c>
      <c r="C210" s="241"/>
      <c r="D210" s="518"/>
      <c r="E210" s="474"/>
      <c r="F210" s="538"/>
      <c r="G210" s="247"/>
      <c r="H210" s="248"/>
      <c r="I210" s="249"/>
      <c r="J210" s="58">
        <f t="shared" si="16"/>
        <v>0</v>
      </c>
      <c r="M210" s="46"/>
      <c r="N210" s="15"/>
      <c r="O210" s="15"/>
      <c r="P210" s="15"/>
      <c r="Q210" s="15"/>
      <c r="R210" s="15"/>
      <c r="S210" s="15"/>
      <c r="T210" s="15"/>
      <c r="U210" s="15"/>
      <c r="V210" s="15"/>
      <c r="W210" s="15"/>
      <c r="X210" s="15"/>
    </row>
    <row r="211" spans="1:24" ht="34.5" customHeight="1" x14ac:dyDescent="0.2">
      <c r="A211" s="15"/>
      <c r="B211" s="251"/>
      <c r="C211" s="241"/>
      <c r="D211" s="98" t="s">
        <v>135</v>
      </c>
      <c r="E211" s="56" t="s">
        <v>13</v>
      </c>
      <c r="F211" s="340"/>
      <c r="G211" s="313"/>
      <c r="H211" s="313"/>
      <c r="I211" s="241"/>
      <c r="J211" s="165" t="s">
        <v>15</v>
      </c>
      <c r="M211" s="46"/>
      <c r="N211" s="15"/>
      <c r="O211" s="15"/>
      <c r="P211" s="15"/>
      <c r="Q211" s="15"/>
      <c r="R211" s="15"/>
      <c r="S211" s="15"/>
      <c r="T211" s="15"/>
      <c r="U211" s="15"/>
      <c r="V211" s="15"/>
      <c r="W211" s="15"/>
      <c r="X211" s="15"/>
    </row>
    <row r="212" spans="1:24" ht="33.75" customHeight="1" x14ac:dyDescent="0.2">
      <c r="A212" s="15"/>
      <c r="B212" s="269" t="s">
        <v>136</v>
      </c>
      <c r="C212" s="262"/>
      <c r="D212" s="545"/>
      <c r="E212" s="546"/>
      <c r="F212" s="341" t="s">
        <v>137</v>
      </c>
      <c r="G212" s="313"/>
      <c r="H212" s="313"/>
      <c r="I212" s="241"/>
      <c r="J212" s="73">
        <f>((E212)*D212)</f>
        <v>0</v>
      </c>
      <c r="M212" s="46"/>
      <c r="N212" s="15"/>
      <c r="O212" s="15"/>
      <c r="P212" s="15"/>
      <c r="Q212" s="15"/>
      <c r="R212" s="15"/>
      <c r="S212" s="15"/>
      <c r="T212" s="15"/>
      <c r="U212" s="15"/>
      <c r="V212" s="15"/>
      <c r="W212" s="15"/>
      <c r="X212" s="15"/>
    </row>
    <row r="213" spans="1:24" ht="30.75" customHeight="1" x14ac:dyDescent="0.2">
      <c r="A213" s="15"/>
      <c r="B213" s="251" t="s">
        <v>138</v>
      </c>
      <c r="C213" s="241"/>
      <c r="D213" s="180" t="s">
        <v>99</v>
      </c>
      <c r="E213" s="76" t="s">
        <v>20</v>
      </c>
      <c r="F213" s="150" t="s">
        <v>42</v>
      </c>
      <c r="G213" s="342"/>
      <c r="H213" s="243"/>
      <c r="I213" s="266"/>
      <c r="J213" s="132" t="s">
        <v>15</v>
      </c>
      <c r="M213" s="46"/>
      <c r="N213" s="15"/>
      <c r="O213" s="15"/>
      <c r="P213" s="15"/>
      <c r="Q213" s="15"/>
      <c r="R213" s="15"/>
      <c r="S213" s="15"/>
      <c r="T213" s="15"/>
      <c r="U213" s="15"/>
      <c r="V213" s="15"/>
      <c r="W213" s="15"/>
      <c r="X213" s="15"/>
    </row>
    <row r="214" spans="1:24" ht="16.5" customHeight="1" x14ac:dyDescent="0.2">
      <c r="A214" s="15"/>
      <c r="B214" s="252" t="s">
        <v>138</v>
      </c>
      <c r="C214" s="241"/>
      <c r="D214" s="486"/>
      <c r="E214" s="544"/>
      <c r="F214" s="490"/>
      <c r="G214" s="244"/>
      <c r="H214" s="245"/>
      <c r="I214" s="267"/>
      <c r="J214" s="58">
        <f t="shared" ref="J214:J215" si="17">((E214*F214)*D214)</f>
        <v>0</v>
      </c>
      <c r="M214" s="46"/>
      <c r="N214" s="15"/>
      <c r="O214" s="15"/>
      <c r="P214" s="15"/>
      <c r="Q214" s="15"/>
      <c r="R214" s="15"/>
      <c r="S214" s="15"/>
      <c r="T214" s="15"/>
      <c r="U214" s="15"/>
      <c r="V214" s="15"/>
      <c r="W214" s="15"/>
      <c r="X214" s="15"/>
    </row>
    <row r="215" spans="1:24" ht="16.5" customHeight="1" x14ac:dyDescent="0.2">
      <c r="A215" s="15"/>
      <c r="B215" s="252" t="s">
        <v>138</v>
      </c>
      <c r="C215" s="241"/>
      <c r="D215" s="486"/>
      <c r="E215" s="544"/>
      <c r="F215" s="490"/>
      <c r="G215" s="261"/>
      <c r="H215" s="272"/>
      <c r="I215" s="273"/>
      <c r="J215" s="58">
        <f t="shared" si="17"/>
        <v>0</v>
      </c>
      <c r="M215" s="46"/>
      <c r="N215" s="15"/>
      <c r="O215" s="15"/>
      <c r="P215" s="15"/>
      <c r="Q215" s="15"/>
      <c r="R215" s="15"/>
      <c r="S215" s="15"/>
      <c r="T215" s="15"/>
      <c r="U215" s="15"/>
      <c r="V215" s="15"/>
      <c r="W215" s="15"/>
      <c r="X215" s="15"/>
    </row>
    <row r="216" spans="1:24" ht="36.75" customHeight="1" x14ac:dyDescent="0.2">
      <c r="A216" s="15"/>
      <c r="B216" s="253" t="s">
        <v>139</v>
      </c>
      <c r="C216" s="254"/>
      <c r="D216" s="104" t="s">
        <v>99</v>
      </c>
      <c r="E216" s="181" t="s">
        <v>20</v>
      </c>
      <c r="F216" s="104" t="s">
        <v>42</v>
      </c>
      <c r="G216" s="48"/>
      <c r="H216" s="169"/>
      <c r="I216" s="169"/>
      <c r="J216" s="109" t="s">
        <v>15</v>
      </c>
      <c r="M216" s="46"/>
      <c r="N216" s="15"/>
      <c r="O216" s="15"/>
      <c r="P216" s="15"/>
      <c r="Q216" s="15"/>
      <c r="R216" s="15"/>
      <c r="S216" s="15"/>
      <c r="T216" s="15"/>
      <c r="U216" s="15"/>
      <c r="V216" s="15"/>
      <c r="W216" s="15"/>
      <c r="X216" s="15"/>
    </row>
    <row r="217" spans="1:24" ht="15.75" customHeight="1" x14ac:dyDescent="0.2">
      <c r="A217" s="15"/>
      <c r="B217" s="255" t="s">
        <v>140</v>
      </c>
      <c r="C217" s="241"/>
      <c r="D217" s="510"/>
      <c r="E217" s="547"/>
      <c r="F217" s="490"/>
      <c r="G217" s="95"/>
      <c r="H217" s="133"/>
      <c r="I217" s="133"/>
      <c r="J217" s="134">
        <f t="shared" ref="J217:J221" si="18">((E217*F217)*D217)</f>
        <v>0</v>
      </c>
      <c r="M217" s="46"/>
      <c r="N217" s="15"/>
      <c r="O217" s="15"/>
      <c r="P217" s="15"/>
      <c r="Q217" s="15"/>
      <c r="R217" s="15"/>
      <c r="S217" s="15"/>
      <c r="T217" s="15"/>
      <c r="U217" s="15"/>
      <c r="V217" s="15"/>
      <c r="W217" s="15"/>
      <c r="X217" s="15"/>
    </row>
    <row r="218" spans="1:24" ht="15.75" customHeight="1" x14ac:dyDescent="0.2">
      <c r="A218" s="15"/>
      <c r="B218" s="255" t="s">
        <v>140</v>
      </c>
      <c r="C218" s="241"/>
      <c r="D218" s="510"/>
      <c r="E218" s="547"/>
      <c r="F218" s="490"/>
      <c r="G218" s="95"/>
      <c r="H218" s="133"/>
      <c r="I218" s="133"/>
      <c r="J218" s="134">
        <f t="shared" si="18"/>
        <v>0</v>
      </c>
      <c r="M218" s="46"/>
      <c r="N218" s="15"/>
      <c r="O218" s="15"/>
      <c r="P218" s="15"/>
      <c r="Q218" s="15"/>
      <c r="R218" s="15"/>
      <c r="S218" s="15"/>
      <c r="T218" s="15"/>
      <c r="U218" s="15"/>
      <c r="V218" s="15"/>
      <c r="W218" s="15"/>
      <c r="X218" s="15"/>
    </row>
    <row r="219" spans="1:24" ht="15.75" customHeight="1" x14ac:dyDescent="0.2">
      <c r="A219" s="15"/>
      <c r="B219" s="255" t="s">
        <v>140</v>
      </c>
      <c r="C219" s="241"/>
      <c r="D219" s="510"/>
      <c r="E219" s="547"/>
      <c r="F219" s="490"/>
      <c r="G219" s="95"/>
      <c r="H219" s="133"/>
      <c r="I219" s="133"/>
      <c r="J219" s="134">
        <f t="shared" si="18"/>
        <v>0</v>
      </c>
      <c r="M219" s="46"/>
      <c r="N219" s="15"/>
      <c r="O219" s="15"/>
      <c r="P219" s="15"/>
      <c r="Q219" s="15"/>
      <c r="R219" s="15"/>
      <c r="S219" s="15"/>
      <c r="T219" s="15"/>
      <c r="U219" s="15"/>
      <c r="V219" s="15"/>
      <c r="W219" s="15"/>
      <c r="X219" s="15"/>
    </row>
    <row r="220" spans="1:24" ht="15.75" customHeight="1" x14ac:dyDescent="0.2">
      <c r="A220" s="15"/>
      <c r="B220" s="255" t="s">
        <v>140</v>
      </c>
      <c r="C220" s="241"/>
      <c r="D220" s="510"/>
      <c r="E220" s="547"/>
      <c r="F220" s="490"/>
      <c r="G220" s="95"/>
      <c r="H220" s="133"/>
      <c r="I220" s="133"/>
      <c r="J220" s="134">
        <f t="shared" si="18"/>
        <v>0</v>
      </c>
      <c r="M220" s="46"/>
      <c r="N220" s="15"/>
      <c r="O220" s="15"/>
      <c r="P220" s="15"/>
      <c r="Q220" s="15"/>
      <c r="R220" s="15"/>
      <c r="S220" s="15"/>
      <c r="T220" s="15"/>
      <c r="U220" s="15"/>
      <c r="V220" s="15"/>
      <c r="W220" s="15"/>
      <c r="X220" s="15"/>
    </row>
    <row r="221" spans="1:24" ht="15.75" customHeight="1" x14ac:dyDescent="0.2">
      <c r="A221" s="15"/>
      <c r="B221" s="255" t="s">
        <v>140</v>
      </c>
      <c r="C221" s="241"/>
      <c r="D221" s="510"/>
      <c r="E221" s="547"/>
      <c r="F221" s="490"/>
      <c r="G221" s="95"/>
      <c r="H221" s="133"/>
      <c r="I221" s="158"/>
      <c r="J221" s="68">
        <f t="shared" si="18"/>
        <v>0</v>
      </c>
      <c r="M221" s="46"/>
      <c r="N221" s="15"/>
      <c r="O221" s="15"/>
      <c r="P221" s="15"/>
      <c r="Q221" s="15"/>
      <c r="R221" s="15"/>
      <c r="S221" s="15"/>
      <c r="T221" s="15"/>
      <c r="U221" s="15"/>
      <c r="V221" s="15"/>
      <c r="W221" s="15"/>
      <c r="X221" s="15"/>
    </row>
    <row r="222" spans="1:24" ht="36" customHeight="1" x14ac:dyDescent="0.2">
      <c r="A222" s="15"/>
      <c r="B222" s="270" t="s">
        <v>26</v>
      </c>
      <c r="C222" s="241"/>
      <c r="D222" s="343"/>
      <c r="E222" s="344"/>
      <c r="F222" s="305"/>
      <c r="G222" s="95"/>
      <c r="H222" s="133"/>
      <c r="I222" s="158"/>
      <c r="J222" s="126"/>
      <c r="K222" s="264" t="s">
        <v>257</v>
      </c>
      <c r="L222" s="241"/>
      <c r="M222" s="46"/>
      <c r="N222" s="15"/>
      <c r="O222" s="15"/>
      <c r="P222" s="15"/>
      <c r="Q222" s="15"/>
      <c r="R222" s="15"/>
      <c r="S222" s="15"/>
      <c r="T222" s="15"/>
      <c r="U222" s="15"/>
      <c r="V222" s="15"/>
      <c r="W222" s="15"/>
      <c r="X222" s="15"/>
    </row>
    <row r="223" spans="1:24" ht="30.75" customHeight="1" x14ac:dyDescent="0.2">
      <c r="A223" s="15"/>
      <c r="B223" s="255" t="s">
        <v>27</v>
      </c>
      <c r="C223" s="241"/>
      <c r="D223" s="244"/>
      <c r="E223" s="245"/>
      <c r="F223" s="267"/>
      <c r="G223" s="95"/>
      <c r="H223" s="133"/>
      <c r="I223" s="158"/>
      <c r="J223" s="541"/>
      <c r="K223" s="481"/>
      <c r="L223" s="468"/>
      <c r="M223" s="46"/>
      <c r="N223" s="15"/>
      <c r="O223" s="15"/>
      <c r="P223" s="15"/>
      <c r="Q223" s="15"/>
      <c r="R223" s="15"/>
      <c r="S223" s="15"/>
      <c r="T223" s="15"/>
      <c r="U223" s="15"/>
      <c r="V223" s="15"/>
      <c r="W223" s="15"/>
      <c r="X223" s="15"/>
    </row>
    <row r="224" spans="1:24" ht="19.5" customHeight="1" x14ac:dyDescent="0.2">
      <c r="A224" s="15"/>
      <c r="B224" s="255" t="s">
        <v>28</v>
      </c>
      <c r="C224" s="241"/>
      <c r="D224" s="244"/>
      <c r="E224" s="245"/>
      <c r="F224" s="267"/>
      <c r="G224" s="95"/>
      <c r="H224" s="133"/>
      <c r="I224" s="158"/>
      <c r="J224" s="541"/>
      <c r="K224" s="482"/>
      <c r="L224" s="483"/>
      <c r="M224" s="46"/>
      <c r="N224" s="15"/>
      <c r="O224" s="15"/>
      <c r="P224" s="15"/>
      <c r="Q224" s="15"/>
      <c r="R224" s="15"/>
      <c r="S224" s="15"/>
      <c r="T224" s="15"/>
      <c r="U224" s="15"/>
      <c r="V224" s="15"/>
      <c r="W224" s="15"/>
      <c r="X224" s="15"/>
    </row>
    <row r="225" spans="1:24" ht="18" customHeight="1" x14ac:dyDescent="0.2">
      <c r="A225" s="15"/>
      <c r="B225" s="60" t="s">
        <v>29</v>
      </c>
      <c r="C225" s="61"/>
      <c r="D225" s="244"/>
      <c r="E225" s="245"/>
      <c r="F225" s="267"/>
      <c r="G225" s="65"/>
      <c r="H225" s="65"/>
      <c r="I225" s="66"/>
      <c r="J225" s="495"/>
      <c r="K225" s="482"/>
      <c r="L225" s="483"/>
      <c r="M225" s="46"/>
      <c r="N225" s="15"/>
      <c r="O225" s="15"/>
      <c r="P225" s="15"/>
      <c r="Q225" s="15"/>
      <c r="R225" s="15"/>
      <c r="S225" s="15"/>
      <c r="T225" s="15"/>
      <c r="U225" s="15"/>
      <c r="V225" s="15"/>
      <c r="W225" s="15"/>
      <c r="X225" s="15"/>
    </row>
    <row r="226" spans="1:24" ht="24" customHeight="1" x14ac:dyDescent="0.2">
      <c r="A226" s="15"/>
      <c r="B226" s="255" t="s">
        <v>141</v>
      </c>
      <c r="C226" s="241"/>
      <c r="D226" s="247"/>
      <c r="E226" s="248"/>
      <c r="F226" s="268"/>
      <c r="G226" s="95"/>
      <c r="H226" s="133"/>
      <c r="I226" s="158"/>
      <c r="J226" s="541"/>
      <c r="K226" s="469"/>
      <c r="L226" s="471"/>
      <c r="M226" s="46"/>
      <c r="N226" s="15"/>
      <c r="O226" s="15"/>
      <c r="P226" s="15"/>
      <c r="Q226" s="15"/>
      <c r="R226" s="15"/>
      <c r="S226" s="15"/>
      <c r="T226" s="15"/>
      <c r="U226" s="15"/>
      <c r="V226" s="15"/>
      <c r="W226" s="15"/>
      <c r="X226" s="15"/>
    </row>
    <row r="227" spans="1:24" ht="18" customHeight="1" x14ac:dyDescent="0.2">
      <c r="A227" s="15"/>
      <c r="B227" s="259" t="s">
        <v>31</v>
      </c>
      <c r="C227" s="241"/>
      <c r="D227" s="173" t="s">
        <v>32</v>
      </c>
      <c r="E227" s="98" t="s">
        <v>125</v>
      </c>
      <c r="F227" s="95"/>
      <c r="G227" s="95"/>
      <c r="H227" s="133"/>
      <c r="I227" s="158"/>
      <c r="J227" s="67"/>
      <c r="M227" s="46"/>
      <c r="N227" s="15"/>
      <c r="O227" s="15"/>
      <c r="P227" s="15"/>
      <c r="Q227" s="15"/>
      <c r="R227" s="15"/>
      <c r="S227" s="15"/>
      <c r="T227" s="15"/>
      <c r="U227" s="15"/>
      <c r="V227" s="15"/>
      <c r="W227" s="15"/>
      <c r="X227" s="15"/>
    </row>
    <row r="228" spans="1:24" ht="16.5" customHeight="1" x14ac:dyDescent="0.2">
      <c r="A228" s="15"/>
      <c r="B228" s="255" t="s">
        <v>126</v>
      </c>
      <c r="C228" s="241"/>
      <c r="D228" s="510"/>
      <c r="E228" s="485"/>
      <c r="F228" s="95"/>
      <c r="G228" s="95"/>
      <c r="H228" s="133"/>
      <c r="I228" s="158"/>
      <c r="J228" s="68">
        <f>D228*E228</f>
        <v>0</v>
      </c>
      <c r="M228" s="46"/>
      <c r="N228" s="15"/>
      <c r="O228" s="15"/>
      <c r="P228" s="15"/>
      <c r="Q228" s="15"/>
      <c r="R228" s="15"/>
      <c r="S228" s="15"/>
      <c r="T228" s="15"/>
      <c r="U228" s="15"/>
      <c r="V228" s="15"/>
      <c r="W228" s="15"/>
      <c r="X228" s="15"/>
    </row>
    <row r="229" spans="1:24" ht="21.75" customHeight="1" x14ac:dyDescent="0.2">
      <c r="A229" s="15"/>
      <c r="B229" s="260" t="s">
        <v>35</v>
      </c>
      <c r="C229" s="241"/>
      <c r="D229" s="69" t="s">
        <v>32</v>
      </c>
      <c r="E229" s="70" t="s">
        <v>20</v>
      </c>
      <c r="F229" s="71" t="s">
        <v>37</v>
      </c>
      <c r="G229" s="65"/>
      <c r="H229" s="65"/>
      <c r="I229" s="65"/>
      <c r="J229" s="72"/>
      <c r="M229" s="46"/>
      <c r="N229" s="15"/>
      <c r="O229" s="15"/>
      <c r="P229" s="15"/>
      <c r="Q229" s="15"/>
      <c r="R229" s="15"/>
      <c r="S229" s="15"/>
      <c r="T229" s="15"/>
      <c r="U229" s="15"/>
      <c r="V229" s="15"/>
      <c r="W229" s="15"/>
      <c r="X229" s="15"/>
    </row>
    <row r="230" spans="1:24" ht="25.5" customHeight="1" x14ac:dyDescent="0.2">
      <c r="A230" s="15"/>
      <c r="B230" s="257" t="s">
        <v>38</v>
      </c>
      <c r="C230" s="241"/>
      <c r="D230" s="486"/>
      <c r="E230" s="485"/>
      <c r="F230" s="485"/>
      <c r="G230" s="65"/>
      <c r="H230" s="65"/>
      <c r="I230" s="65"/>
      <c r="J230" s="58">
        <f t="shared" ref="J230:J232" si="19">D230*E230*F230</f>
        <v>0</v>
      </c>
      <c r="M230" s="46"/>
      <c r="N230" s="15"/>
      <c r="O230" s="15"/>
      <c r="P230" s="15"/>
      <c r="Q230" s="15"/>
      <c r="R230" s="15"/>
      <c r="S230" s="15"/>
      <c r="T230" s="15"/>
      <c r="U230" s="15"/>
      <c r="V230" s="15"/>
      <c r="W230" s="15"/>
      <c r="X230" s="15"/>
    </row>
    <row r="231" spans="1:24" ht="25.5" customHeight="1" x14ac:dyDescent="0.2">
      <c r="A231" s="15"/>
      <c r="B231" s="257" t="s">
        <v>38</v>
      </c>
      <c r="C231" s="241"/>
      <c r="D231" s="486"/>
      <c r="E231" s="485"/>
      <c r="F231" s="485"/>
      <c r="G231" s="65"/>
      <c r="H231" s="65"/>
      <c r="I231" s="65"/>
      <c r="J231" s="58">
        <f t="shared" si="19"/>
        <v>0</v>
      </c>
      <c r="M231" s="46"/>
      <c r="N231" s="15"/>
      <c r="O231" s="15"/>
      <c r="P231" s="15"/>
      <c r="Q231" s="15"/>
      <c r="R231" s="15"/>
      <c r="S231" s="15"/>
      <c r="T231" s="15"/>
      <c r="U231" s="15"/>
      <c r="V231" s="15"/>
      <c r="W231" s="15"/>
      <c r="X231" s="15"/>
    </row>
    <row r="232" spans="1:24" ht="25.5" customHeight="1" x14ac:dyDescent="0.2">
      <c r="A232" s="15"/>
      <c r="B232" s="257" t="s">
        <v>38</v>
      </c>
      <c r="C232" s="241"/>
      <c r="D232" s="486"/>
      <c r="E232" s="485"/>
      <c r="F232" s="485"/>
      <c r="G232" s="65"/>
      <c r="H232" s="65"/>
      <c r="I232" s="65"/>
      <c r="J232" s="58">
        <f t="shared" si="19"/>
        <v>0</v>
      </c>
      <c r="M232" s="46"/>
      <c r="N232" s="15"/>
      <c r="O232" s="15"/>
      <c r="P232" s="15"/>
      <c r="Q232" s="15"/>
      <c r="R232" s="15"/>
      <c r="S232" s="15"/>
      <c r="T232" s="15"/>
      <c r="U232" s="15"/>
      <c r="V232" s="15"/>
      <c r="W232" s="15"/>
      <c r="X232" s="15"/>
    </row>
    <row r="233" spans="1:24" ht="22.5" customHeight="1" x14ac:dyDescent="0.2">
      <c r="A233" s="15"/>
      <c r="B233" s="258" t="s">
        <v>39</v>
      </c>
      <c r="C233" s="241"/>
      <c r="D233" s="175" t="s">
        <v>127</v>
      </c>
      <c r="E233" s="108" t="s">
        <v>41</v>
      </c>
      <c r="F233" s="104" t="s">
        <v>42</v>
      </c>
      <c r="G233" s="176"/>
      <c r="H233" s="133"/>
      <c r="I233" s="158"/>
      <c r="J233" s="67"/>
      <c r="M233" s="46"/>
      <c r="N233" s="15"/>
      <c r="O233" s="15"/>
      <c r="P233" s="15"/>
      <c r="Q233" s="15"/>
      <c r="R233" s="15"/>
      <c r="S233" s="15"/>
      <c r="T233" s="15"/>
      <c r="U233" s="15"/>
      <c r="V233" s="15"/>
      <c r="W233" s="15"/>
      <c r="X233" s="15"/>
    </row>
    <row r="234" spans="1:24" ht="22.5" customHeight="1" x14ac:dyDescent="0.2">
      <c r="A234" s="15"/>
      <c r="B234" s="255" t="s">
        <v>43</v>
      </c>
      <c r="C234" s="241"/>
      <c r="D234" s="548"/>
      <c r="E234" s="549"/>
      <c r="F234" s="550"/>
      <c r="G234" s="229"/>
      <c r="H234" s="231"/>
      <c r="I234" s="232"/>
      <c r="J234" s="233">
        <f>((E234*F234)*D234)</f>
        <v>0</v>
      </c>
      <c r="M234" s="46"/>
      <c r="N234" s="15"/>
      <c r="O234" s="15"/>
      <c r="P234" s="15"/>
      <c r="Q234" s="15"/>
      <c r="R234" s="15"/>
      <c r="S234" s="15"/>
      <c r="T234" s="15"/>
      <c r="U234" s="15"/>
      <c r="V234" s="15"/>
      <c r="W234" s="15"/>
      <c r="X234" s="15"/>
    </row>
    <row r="235" spans="1:24" ht="22.5" customHeight="1" x14ac:dyDescent="0.2">
      <c r="A235" s="15"/>
      <c r="B235" s="338" t="s">
        <v>45</v>
      </c>
      <c r="C235" s="339"/>
      <c r="D235" s="235"/>
      <c r="E235" s="235"/>
      <c r="F235" s="235"/>
      <c r="G235" s="235"/>
      <c r="H235" s="235"/>
      <c r="I235" s="235"/>
      <c r="J235" s="235"/>
      <c r="M235" s="234"/>
      <c r="N235" s="15"/>
      <c r="O235" s="15"/>
      <c r="P235" s="15"/>
      <c r="Q235" s="15"/>
      <c r="R235" s="15"/>
      <c r="S235" s="15"/>
      <c r="T235" s="15"/>
      <c r="U235" s="15"/>
      <c r="V235" s="15"/>
      <c r="W235" s="15"/>
      <c r="X235" s="15"/>
    </row>
    <row r="236" spans="1:24" ht="16.5" customHeight="1" x14ac:dyDescent="0.2">
      <c r="A236" s="15"/>
      <c r="B236" s="255" t="s">
        <v>142</v>
      </c>
      <c r="C236" s="241"/>
      <c r="D236" s="551"/>
      <c r="E236" s="238"/>
      <c r="F236" s="328"/>
      <c r="G236" s="328"/>
      <c r="H236" s="231"/>
      <c r="I236" s="232"/>
      <c r="J236" s="233">
        <f>(J217+J218+J219+J226+J220+J221+J224+J230+J231+J232+J225)*D236</f>
        <v>0</v>
      </c>
      <c r="M236" s="46"/>
      <c r="N236" s="15"/>
      <c r="O236" s="15"/>
      <c r="P236" s="15"/>
      <c r="Q236" s="15"/>
      <c r="R236" s="15"/>
      <c r="S236" s="15"/>
      <c r="T236" s="15"/>
      <c r="U236" s="15"/>
      <c r="V236" s="15"/>
      <c r="W236" s="15"/>
      <c r="X236" s="15"/>
    </row>
    <row r="237" spans="1:24" ht="26.25" customHeight="1" x14ac:dyDescent="0.2">
      <c r="A237" s="15"/>
      <c r="B237" s="329" t="s">
        <v>143</v>
      </c>
      <c r="C237" s="241"/>
      <c r="D237" s="86" t="s">
        <v>99</v>
      </c>
      <c r="E237" s="113" t="s">
        <v>20</v>
      </c>
      <c r="F237" s="56" t="s">
        <v>42</v>
      </c>
      <c r="G237" s="48"/>
      <c r="H237" s="48"/>
      <c r="I237" s="48"/>
      <c r="J237" s="182"/>
      <c r="M237" s="46"/>
      <c r="N237" s="15"/>
      <c r="O237" s="15"/>
      <c r="P237" s="15"/>
      <c r="Q237" s="15"/>
      <c r="R237" s="15"/>
      <c r="S237" s="15"/>
      <c r="T237" s="15"/>
      <c r="U237" s="15"/>
      <c r="V237" s="15"/>
      <c r="W237" s="15"/>
      <c r="X237" s="15"/>
    </row>
    <row r="238" spans="1:24" ht="19.5" customHeight="1" x14ac:dyDescent="0.2">
      <c r="A238" s="15"/>
      <c r="B238" s="255" t="s">
        <v>143</v>
      </c>
      <c r="C238" s="241"/>
      <c r="D238" s="545"/>
      <c r="E238" s="552"/>
      <c r="F238" s="553"/>
      <c r="G238" s="95"/>
      <c r="H238" s="133"/>
      <c r="I238" s="158"/>
      <c r="J238" s="68">
        <f t="shared" ref="J238:J239" si="20">((E238*F238)*D238)</f>
        <v>0</v>
      </c>
      <c r="M238" s="46"/>
      <c r="N238" s="15"/>
      <c r="O238" s="15"/>
      <c r="P238" s="15"/>
      <c r="Q238" s="15"/>
      <c r="R238" s="15"/>
      <c r="S238" s="15"/>
      <c r="T238" s="15"/>
      <c r="U238" s="15"/>
      <c r="V238" s="15"/>
      <c r="W238" s="15"/>
      <c r="X238" s="15"/>
    </row>
    <row r="239" spans="1:24" ht="16.5" customHeight="1" x14ac:dyDescent="0.2">
      <c r="A239" s="15"/>
      <c r="B239" s="255" t="s">
        <v>143</v>
      </c>
      <c r="C239" s="241"/>
      <c r="D239" s="554"/>
      <c r="E239" s="555"/>
      <c r="F239" s="556"/>
      <c r="G239" s="135"/>
      <c r="H239" s="136"/>
      <c r="I239" s="137"/>
      <c r="J239" s="110">
        <f t="shared" si="20"/>
        <v>0</v>
      </c>
      <c r="M239" s="46"/>
      <c r="N239" s="15"/>
      <c r="O239" s="15"/>
      <c r="P239" s="15"/>
      <c r="Q239" s="15"/>
      <c r="R239" s="15"/>
      <c r="S239" s="15"/>
      <c r="T239" s="15"/>
      <c r="U239" s="15"/>
      <c r="V239" s="15"/>
      <c r="W239" s="15"/>
      <c r="X239" s="15"/>
    </row>
    <row r="240" spans="1:24" ht="25.5" customHeight="1" x14ac:dyDescent="0.2">
      <c r="A240" s="15"/>
      <c r="B240" s="253" t="s">
        <v>144</v>
      </c>
      <c r="C240" s="254"/>
      <c r="D240" s="183" t="s">
        <v>99</v>
      </c>
      <c r="E240" s="90" t="s">
        <v>20</v>
      </c>
      <c r="F240" s="184" t="s">
        <v>42</v>
      </c>
      <c r="G240" s="185"/>
      <c r="H240" s="185"/>
      <c r="I240" s="186"/>
      <c r="J240" s="91" t="s">
        <v>15</v>
      </c>
      <c r="M240" s="46"/>
      <c r="N240" s="15"/>
      <c r="O240" s="15"/>
      <c r="P240" s="15"/>
      <c r="Q240" s="15"/>
      <c r="R240" s="15"/>
      <c r="S240" s="15"/>
      <c r="T240" s="15"/>
      <c r="U240" s="15"/>
      <c r="V240" s="15"/>
      <c r="W240" s="15"/>
      <c r="X240" s="15"/>
    </row>
    <row r="241" spans="1:24" ht="20.25" customHeight="1" x14ac:dyDescent="0.2">
      <c r="A241" s="15"/>
      <c r="B241" s="250" t="s">
        <v>145</v>
      </c>
      <c r="C241" s="241"/>
      <c r="D241" s="510"/>
      <c r="E241" s="539"/>
      <c r="F241" s="540"/>
      <c r="G241" s="95"/>
      <c r="H241" s="95"/>
      <c r="I241" s="187"/>
      <c r="J241" s="134">
        <f t="shared" ref="J241:J242" si="21">((E241*F241)*D241)</f>
        <v>0</v>
      </c>
      <c r="M241" s="46"/>
      <c r="N241" s="15"/>
      <c r="O241" s="15"/>
      <c r="P241" s="15"/>
      <c r="Q241" s="15"/>
      <c r="R241" s="15"/>
      <c r="S241" s="15"/>
      <c r="T241" s="15"/>
      <c r="U241" s="15"/>
      <c r="V241" s="15"/>
      <c r="W241" s="15"/>
      <c r="X241" s="15"/>
    </row>
    <row r="242" spans="1:24" ht="20.25" customHeight="1" x14ac:dyDescent="0.2">
      <c r="A242" s="16"/>
      <c r="B242" s="250" t="s">
        <v>145</v>
      </c>
      <c r="C242" s="241"/>
      <c r="D242" s="492"/>
      <c r="E242" s="555"/>
      <c r="F242" s="557"/>
      <c r="G242" s="135"/>
      <c r="H242" s="135"/>
      <c r="I242" s="188"/>
      <c r="J242" s="110">
        <f t="shared" si="21"/>
        <v>0</v>
      </c>
      <c r="M242" s="46"/>
      <c r="N242" s="16"/>
      <c r="O242" s="16"/>
      <c r="P242" s="16"/>
      <c r="Q242" s="16"/>
      <c r="R242" s="16"/>
      <c r="S242" s="16"/>
      <c r="T242" s="16"/>
      <c r="U242" s="16"/>
      <c r="V242" s="16"/>
      <c r="W242" s="16"/>
      <c r="X242" s="16"/>
    </row>
    <row r="243" spans="1:24" ht="24" customHeight="1" x14ac:dyDescent="0.2">
      <c r="A243" s="15"/>
      <c r="B243" s="330" t="s">
        <v>146</v>
      </c>
      <c r="C243" s="282"/>
      <c r="D243" s="283"/>
      <c r="E243" s="189" t="s">
        <v>85</v>
      </c>
      <c r="F243" s="189" t="s">
        <v>86</v>
      </c>
      <c r="G243" s="190"/>
      <c r="H243" s="191"/>
      <c r="I243" s="192"/>
      <c r="J243" s="91" t="s">
        <v>15</v>
      </c>
      <c r="M243" s="46"/>
      <c r="N243" s="15"/>
      <c r="O243" s="15"/>
      <c r="P243" s="15"/>
      <c r="Q243" s="15"/>
      <c r="R243" s="15"/>
      <c r="S243" s="15"/>
      <c r="T243" s="15"/>
      <c r="U243" s="15"/>
      <c r="V243" s="15"/>
      <c r="W243" s="15"/>
      <c r="X243" s="15"/>
    </row>
    <row r="244" spans="1:24" ht="29.25" customHeight="1" x14ac:dyDescent="0.2">
      <c r="A244" s="15"/>
      <c r="B244" s="252" t="s">
        <v>147</v>
      </c>
      <c r="C244" s="313"/>
      <c r="D244" s="241"/>
      <c r="E244" s="484"/>
      <c r="F244" s="485"/>
      <c r="G244" s="331" t="s">
        <v>148</v>
      </c>
      <c r="H244" s="313"/>
      <c r="I244" s="241"/>
      <c r="J244" s="115">
        <f t="shared" ref="J244:J246" si="22">F244*E244</f>
        <v>0</v>
      </c>
      <c r="M244" s="46"/>
      <c r="N244" s="15"/>
      <c r="O244" s="15"/>
      <c r="P244" s="15"/>
      <c r="Q244" s="15"/>
      <c r="R244" s="15"/>
      <c r="S244" s="15"/>
      <c r="T244" s="15"/>
      <c r="U244" s="15"/>
      <c r="V244" s="15"/>
      <c r="W244" s="15"/>
      <c r="X244" s="15"/>
    </row>
    <row r="245" spans="1:24" ht="29.25" customHeight="1" x14ac:dyDescent="0.2">
      <c r="A245" s="15"/>
      <c r="B245" s="252" t="s">
        <v>149</v>
      </c>
      <c r="C245" s="313"/>
      <c r="D245" s="241"/>
      <c r="E245" s="496"/>
      <c r="F245" s="497"/>
      <c r="G245" s="312" t="s">
        <v>150</v>
      </c>
      <c r="H245" s="313"/>
      <c r="I245" s="241"/>
      <c r="J245" s="115">
        <f t="shared" si="22"/>
        <v>0</v>
      </c>
      <c r="M245" s="46"/>
      <c r="N245" s="15"/>
      <c r="O245" s="15"/>
      <c r="P245" s="15"/>
      <c r="Q245" s="15"/>
      <c r="R245" s="15"/>
      <c r="S245" s="15"/>
      <c r="T245" s="15"/>
      <c r="U245" s="15"/>
      <c r="V245" s="15"/>
      <c r="W245" s="15"/>
      <c r="X245" s="15"/>
    </row>
    <row r="246" spans="1:24" ht="29.25" customHeight="1" x14ac:dyDescent="0.2">
      <c r="A246" s="15"/>
      <c r="B246" s="252" t="s">
        <v>151</v>
      </c>
      <c r="C246" s="313"/>
      <c r="D246" s="241"/>
      <c r="E246" s="496"/>
      <c r="F246" s="497"/>
      <c r="G246" s="314" t="s">
        <v>152</v>
      </c>
      <c r="H246" s="277"/>
      <c r="I246" s="315"/>
      <c r="J246" s="115">
        <f t="shared" si="22"/>
        <v>0</v>
      </c>
      <c r="M246" s="46"/>
      <c r="N246" s="15"/>
      <c r="O246" s="15"/>
      <c r="P246" s="15"/>
      <c r="Q246" s="15"/>
      <c r="R246" s="15"/>
      <c r="S246" s="15"/>
      <c r="T246" s="15"/>
      <c r="U246" s="15"/>
      <c r="V246" s="15"/>
      <c r="W246" s="15"/>
      <c r="X246" s="15"/>
    </row>
    <row r="247" spans="1:24" ht="29.25" customHeight="1" x14ac:dyDescent="0.2">
      <c r="A247" s="15"/>
      <c r="B247" s="252" t="s">
        <v>153</v>
      </c>
      <c r="C247" s="313"/>
      <c r="D247" s="241"/>
      <c r="E247" s="316" t="s">
        <v>154</v>
      </c>
      <c r="F247" s="317"/>
      <c r="G247" s="317"/>
      <c r="H247" s="317"/>
      <c r="I247" s="310"/>
      <c r="J247" s="558"/>
      <c r="M247" s="46"/>
      <c r="N247" s="15"/>
      <c r="O247" s="15"/>
      <c r="P247" s="15"/>
      <c r="Q247" s="15"/>
      <c r="R247" s="15"/>
      <c r="S247" s="15"/>
      <c r="T247" s="15"/>
      <c r="U247" s="15"/>
      <c r="V247" s="15"/>
      <c r="W247" s="15"/>
      <c r="X247" s="15"/>
    </row>
    <row r="248" spans="1:24" ht="16.5" customHeight="1" x14ac:dyDescent="0.2">
      <c r="A248" s="15"/>
      <c r="B248" s="15"/>
      <c r="C248" s="15"/>
      <c r="D248" s="15"/>
      <c r="E248" s="15"/>
      <c r="F248" s="15"/>
      <c r="G248" s="15"/>
      <c r="H248" s="15"/>
      <c r="I248" s="15"/>
      <c r="J248" s="15"/>
      <c r="M248" s="46"/>
      <c r="N248" s="15"/>
      <c r="O248" s="15"/>
      <c r="P248" s="15"/>
      <c r="Q248" s="15"/>
      <c r="R248" s="15"/>
      <c r="S248" s="15"/>
      <c r="T248" s="15"/>
      <c r="U248" s="15"/>
      <c r="V248" s="15"/>
      <c r="W248" s="15"/>
      <c r="X248" s="15"/>
    </row>
    <row r="249" spans="1:24" ht="32.25" customHeight="1" x14ac:dyDescent="0.2">
      <c r="A249" s="15"/>
      <c r="B249" s="284" t="s">
        <v>155</v>
      </c>
      <c r="C249" s="285"/>
      <c r="D249" s="285"/>
      <c r="E249" s="285"/>
      <c r="F249" s="285"/>
      <c r="G249" s="285"/>
      <c r="H249" s="285"/>
      <c r="I249" s="285"/>
      <c r="J249" s="286"/>
      <c r="M249" s="46"/>
      <c r="N249" s="15"/>
      <c r="O249" s="15"/>
      <c r="P249" s="15"/>
      <c r="Q249" s="15"/>
      <c r="R249" s="15"/>
      <c r="S249" s="15"/>
      <c r="T249" s="15"/>
      <c r="U249" s="15"/>
      <c r="V249" s="15"/>
      <c r="W249" s="15"/>
      <c r="X249" s="15"/>
    </row>
    <row r="250" spans="1:24" ht="21.75" customHeight="1" x14ac:dyDescent="0.2">
      <c r="A250" s="15"/>
      <c r="B250" s="318" t="s">
        <v>156</v>
      </c>
      <c r="C250" s="277"/>
      <c r="D250" s="278"/>
      <c r="E250" s="319" t="s">
        <v>265</v>
      </c>
      <c r="F250" s="320"/>
      <c r="G250" s="320"/>
      <c r="H250" s="320"/>
      <c r="I250" s="321"/>
      <c r="J250" s="91" t="s">
        <v>15</v>
      </c>
      <c r="M250" s="46"/>
      <c r="N250" s="15"/>
      <c r="O250" s="15"/>
      <c r="P250" s="15"/>
      <c r="Q250" s="15"/>
      <c r="R250" s="15"/>
      <c r="S250" s="15"/>
      <c r="T250" s="15"/>
      <c r="U250" s="15"/>
      <c r="V250" s="15"/>
      <c r="W250" s="15"/>
      <c r="X250" s="15"/>
    </row>
    <row r="251" spans="1:24" ht="16.5" customHeight="1" x14ac:dyDescent="0.2">
      <c r="A251" s="15"/>
      <c r="B251" s="153" t="s">
        <v>93</v>
      </c>
      <c r="C251" s="518"/>
      <c r="D251" s="474"/>
      <c r="E251" s="322"/>
      <c r="F251" s="323"/>
      <c r="G251" s="323"/>
      <c r="H251" s="323"/>
      <c r="I251" s="324"/>
      <c r="J251" s="559"/>
      <c r="M251" s="46"/>
      <c r="N251" s="15"/>
      <c r="O251" s="15"/>
      <c r="P251" s="15"/>
      <c r="Q251" s="15"/>
      <c r="R251" s="15"/>
      <c r="S251" s="15"/>
      <c r="T251" s="15"/>
      <c r="U251" s="15"/>
      <c r="V251" s="15"/>
      <c r="W251" s="15"/>
      <c r="X251" s="15"/>
    </row>
    <row r="252" spans="1:24" ht="25.5" customHeight="1" x14ac:dyDescent="0.2">
      <c r="A252" s="15"/>
      <c r="B252" s="153" t="s">
        <v>93</v>
      </c>
      <c r="C252" s="518"/>
      <c r="D252" s="474"/>
      <c r="E252" s="322"/>
      <c r="F252" s="323"/>
      <c r="G252" s="323"/>
      <c r="H252" s="323"/>
      <c r="I252" s="324"/>
      <c r="J252" s="559"/>
      <c r="M252" s="46"/>
      <c r="N252" s="15"/>
      <c r="O252" s="15"/>
      <c r="P252" s="15"/>
      <c r="Q252" s="15"/>
      <c r="R252" s="15"/>
      <c r="S252" s="15"/>
      <c r="T252" s="15"/>
      <c r="U252" s="15"/>
      <c r="V252" s="15"/>
      <c r="W252" s="15"/>
      <c r="X252" s="15"/>
    </row>
    <row r="253" spans="1:24" ht="16.5" customHeight="1" x14ac:dyDescent="0.2">
      <c r="A253" s="15"/>
      <c r="B253" s="153" t="s">
        <v>157</v>
      </c>
      <c r="C253" s="518"/>
      <c r="D253" s="474"/>
      <c r="E253" s="325"/>
      <c r="F253" s="326"/>
      <c r="G253" s="326"/>
      <c r="H253" s="326"/>
      <c r="I253" s="327"/>
      <c r="J253" s="559"/>
      <c r="M253" s="46"/>
      <c r="N253" s="15"/>
      <c r="O253" s="15"/>
      <c r="P253" s="15"/>
      <c r="Q253" s="15"/>
      <c r="R253" s="15"/>
      <c r="S253" s="15"/>
      <c r="T253" s="15"/>
      <c r="U253" s="15"/>
      <c r="V253" s="15"/>
      <c r="W253" s="15"/>
      <c r="X253" s="15"/>
    </row>
    <row r="254" spans="1:24" ht="29.25" customHeight="1" x14ac:dyDescent="0.2">
      <c r="A254" s="15"/>
      <c r="B254" s="281" t="s">
        <v>158</v>
      </c>
      <c r="C254" s="282"/>
      <c r="D254" s="283"/>
      <c r="E254" s="271"/>
      <c r="F254" s="243"/>
      <c r="G254" s="243"/>
      <c r="H254" s="243"/>
      <c r="I254" s="266"/>
      <c r="J254" s="91" t="s">
        <v>15</v>
      </c>
      <c r="M254" s="46"/>
      <c r="N254" s="15"/>
      <c r="O254" s="15"/>
      <c r="P254" s="15"/>
      <c r="Q254" s="15"/>
      <c r="R254" s="15"/>
      <c r="S254" s="15"/>
      <c r="T254" s="15"/>
      <c r="U254" s="15"/>
      <c r="V254" s="15"/>
      <c r="W254" s="15"/>
      <c r="X254" s="15"/>
    </row>
    <row r="255" spans="1:24" ht="16.5" customHeight="1" x14ac:dyDescent="0.2">
      <c r="A255" s="15"/>
      <c r="B255" s="153" t="s">
        <v>93</v>
      </c>
      <c r="C255" s="518"/>
      <c r="D255" s="474"/>
      <c r="E255" s="244"/>
      <c r="F255" s="245"/>
      <c r="G255" s="245"/>
      <c r="H255" s="245"/>
      <c r="I255" s="267"/>
      <c r="J255" s="559"/>
      <c r="M255" s="46"/>
      <c r="N255" s="15"/>
      <c r="O255" s="15"/>
      <c r="P255" s="15"/>
      <c r="Q255" s="15"/>
      <c r="R255" s="15"/>
      <c r="S255" s="15"/>
      <c r="T255" s="15"/>
      <c r="U255" s="15"/>
      <c r="V255" s="15"/>
      <c r="W255" s="15"/>
      <c r="X255" s="15"/>
    </row>
    <row r="256" spans="1:24" ht="15" customHeight="1" x14ac:dyDescent="0.2">
      <c r="A256" s="15"/>
      <c r="B256" s="153" t="s">
        <v>93</v>
      </c>
      <c r="C256" s="518"/>
      <c r="D256" s="474"/>
      <c r="E256" s="244"/>
      <c r="F256" s="245"/>
      <c r="G256" s="245"/>
      <c r="H256" s="245"/>
      <c r="I256" s="267"/>
      <c r="J256" s="559"/>
      <c r="M256" s="46"/>
      <c r="N256" s="15"/>
      <c r="O256" s="15"/>
      <c r="P256" s="15"/>
      <c r="Q256" s="15"/>
      <c r="R256" s="15"/>
      <c r="S256" s="15"/>
      <c r="T256" s="15"/>
      <c r="U256" s="15"/>
      <c r="V256" s="15"/>
      <c r="W256" s="15"/>
      <c r="X256" s="15"/>
    </row>
    <row r="257" spans="1:24" ht="17.25" customHeight="1" x14ac:dyDescent="0.2">
      <c r="A257" s="15"/>
      <c r="B257" s="153" t="s">
        <v>159</v>
      </c>
      <c r="C257" s="518"/>
      <c r="D257" s="474"/>
      <c r="E257" s="261"/>
      <c r="F257" s="272"/>
      <c r="G257" s="272"/>
      <c r="H257" s="272"/>
      <c r="I257" s="273"/>
      <c r="J257" s="559"/>
      <c r="M257" s="46"/>
      <c r="N257" s="15"/>
      <c r="O257" s="15"/>
      <c r="P257" s="15"/>
      <c r="Q257" s="15"/>
      <c r="R257" s="15"/>
      <c r="S257" s="15"/>
      <c r="T257" s="15"/>
      <c r="U257" s="15"/>
      <c r="V257" s="15"/>
      <c r="W257" s="15"/>
      <c r="X257" s="15"/>
    </row>
    <row r="258" spans="1:24" ht="24.75" customHeight="1" x14ac:dyDescent="0.2">
      <c r="A258" s="15"/>
      <c r="B258" s="274" t="s">
        <v>160</v>
      </c>
      <c r="C258" s="275"/>
      <c r="D258" s="254"/>
      <c r="E258" s="279"/>
      <c r="F258" s="243"/>
      <c r="G258" s="243"/>
      <c r="H258" s="243"/>
      <c r="I258" s="266"/>
      <c r="J258" s="91" t="s">
        <v>15</v>
      </c>
      <c r="M258" s="46"/>
      <c r="N258" s="15"/>
      <c r="O258" s="15"/>
      <c r="P258" s="15"/>
      <c r="Q258" s="15"/>
      <c r="R258" s="15"/>
      <c r="S258" s="15"/>
      <c r="T258" s="15"/>
      <c r="U258" s="15"/>
      <c r="V258" s="15"/>
      <c r="W258" s="15"/>
      <c r="X258" s="15"/>
    </row>
    <row r="259" spans="1:24" ht="16.5" customHeight="1" x14ac:dyDescent="0.2">
      <c r="A259" s="15"/>
      <c r="B259" s="193" t="s">
        <v>161</v>
      </c>
      <c r="C259" s="560"/>
      <c r="D259" s="474"/>
      <c r="E259" s="261"/>
      <c r="F259" s="272"/>
      <c r="G259" s="272"/>
      <c r="H259" s="272"/>
      <c r="I259" s="273"/>
      <c r="J259" s="559"/>
      <c r="M259" s="46"/>
      <c r="N259" s="15"/>
      <c r="O259" s="15"/>
      <c r="P259" s="15"/>
      <c r="Q259" s="15"/>
      <c r="R259" s="15"/>
      <c r="S259" s="15"/>
      <c r="T259" s="15"/>
      <c r="U259" s="15"/>
      <c r="V259" s="15"/>
      <c r="W259" s="15"/>
      <c r="X259" s="15"/>
    </row>
    <row r="260" spans="1:24" ht="16.5" customHeight="1" x14ac:dyDescent="0.2">
      <c r="A260" s="15"/>
      <c r="B260" s="276" t="s">
        <v>162</v>
      </c>
      <c r="C260" s="277"/>
      <c r="D260" s="278"/>
      <c r="E260" s="280" t="s">
        <v>163</v>
      </c>
      <c r="F260" s="243"/>
      <c r="G260" s="243"/>
      <c r="H260" s="243"/>
      <c r="I260" s="266"/>
      <c r="J260" s="91" t="s">
        <v>15</v>
      </c>
      <c r="M260" s="46"/>
      <c r="N260" s="15"/>
      <c r="O260" s="15"/>
      <c r="P260" s="15"/>
      <c r="Q260" s="15"/>
      <c r="R260" s="15"/>
      <c r="S260" s="15"/>
      <c r="T260" s="15"/>
      <c r="U260" s="15"/>
      <c r="V260" s="15"/>
      <c r="W260" s="15"/>
      <c r="X260" s="15"/>
    </row>
    <row r="261" spans="1:24" ht="29.25" customHeight="1" x14ac:dyDescent="0.2">
      <c r="A261" s="15"/>
      <c r="B261" s="153" t="s">
        <v>93</v>
      </c>
      <c r="C261" s="518"/>
      <c r="D261" s="474"/>
      <c r="E261" s="244"/>
      <c r="F261" s="245"/>
      <c r="G261" s="245"/>
      <c r="H261" s="245"/>
      <c r="I261" s="267"/>
      <c r="J261" s="559"/>
      <c r="M261" s="46"/>
      <c r="N261" s="15"/>
      <c r="O261" s="15"/>
      <c r="P261" s="15"/>
      <c r="Q261" s="15"/>
      <c r="R261" s="15"/>
      <c r="S261" s="15"/>
      <c r="T261" s="15"/>
      <c r="U261" s="15"/>
      <c r="V261" s="15"/>
      <c r="W261" s="15"/>
      <c r="X261" s="15"/>
    </row>
    <row r="262" spans="1:24" ht="16.5" customHeight="1" x14ac:dyDescent="0.2">
      <c r="A262" s="15"/>
      <c r="B262" s="153" t="s">
        <v>93</v>
      </c>
      <c r="C262" s="518"/>
      <c r="D262" s="474"/>
      <c r="E262" s="244"/>
      <c r="F262" s="245"/>
      <c r="G262" s="245"/>
      <c r="H262" s="245"/>
      <c r="I262" s="267"/>
      <c r="J262" s="559"/>
      <c r="M262" s="46"/>
      <c r="N262" s="15"/>
      <c r="O262" s="15"/>
      <c r="P262" s="15"/>
      <c r="Q262" s="15"/>
      <c r="R262" s="15"/>
      <c r="S262" s="15"/>
      <c r="T262" s="15"/>
      <c r="U262" s="15"/>
      <c r="V262" s="15"/>
      <c r="W262" s="15"/>
      <c r="X262" s="15"/>
    </row>
    <row r="263" spans="1:24" ht="16.5" customHeight="1" x14ac:dyDescent="0.2">
      <c r="A263" s="15"/>
      <c r="B263" s="153" t="s">
        <v>93</v>
      </c>
      <c r="C263" s="518"/>
      <c r="D263" s="474"/>
      <c r="E263" s="261"/>
      <c r="F263" s="272"/>
      <c r="G263" s="272"/>
      <c r="H263" s="272"/>
      <c r="I263" s="273"/>
      <c r="J263" s="559"/>
      <c r="M263" s="46"/>
      <c r="N263" s="15"/>
      <c r="O263" s="15"/>
      <c r="P263" s="15"/>
      <c r="Q263" s="15"/>
      <c r="R263" s="15"/>
      <c r="S263" s="15"/>
      <c r="T263" s="15"/>
      <c r="U263" s="15"/>
      <c r="V263" s="15"/>
      <c r="W263" s="15"/>
      <c r="X263" s="15"/>
    </row>
    <row r="264" spans="1:24" ht="24" customHeight="1" x14ac:dyDescent="0.2">
      <c r="A264" s="15"/>
      <c r="B264" s="281" t="s">
        <v>164</v>
      </c>
      <c r="C264" s="282"/>
      <c r="D264" s="283"/>
      <c r="E264" s="271" t="s">
        <v>165</v>
      </c>
      <c r="F264" s="243"/>
      <c r="G264" s="243"/>
      <c r="H264" s="243"/>
      <c r="I264" s="266"/>
      <c r="J264" s="91" t="s">
        <v>15</v>
      </c>
      <c r="M264" s="46"/>
      <c r="N264" s="15"/>
      <c r="O264" s="15"/>
      <c r="P264" s="15"/>
      <c r="Q264" s="15"/>
      <c r="R264" s="15"/>
      <c r="S264" s="15"/>
      <c r="T264" s="15"/>
      <c r="U264" s="15"/>
      <c r="V264" s="15"/>
      <c r="W264" s="15"/>
      <c r="X264" s="15"/>
    </row>
    <row r="265" spans="1:24" ht="16.5" customHeight="1" x14ac:dyDescent="0.2">
      <c r="A265" s="15"/>
      <c r="B265" s="153" t="s">
        <v>93</v>
      </c>
      <c r="C265" s="518"/>
      <c r="D265" s="474"/>
      <c r="E265" s="244"/>
      <c r="F265" s="245"/>
      <c r="G265" s="245"/>
      <c r="H265" s="245"/>
      <c r="I265" s="267"/>
      <c r="J265" s="559"/>
      <c r="M265" s="46"/>
      <c r="N265" s="15"/>
      <c r="O265" s="15"/>
      <c r="P265" s="15"/>
      <c r="Q265" s="15"/>
      <c r="R265" s="15"/>
      <c r="S265" s="15"/>
      <c r="T265" s="15"/>
      <c r="U265" s="15"/>
      <c r="V265" s="15"/>
      <c r="W265" s="15"/>
      <c r="X265" s="15"/>
    </row>
    <row r="266" spans="1:24" ht="16.5" customHeight="1" x14ac:dyDescent="0.2">
      <c r="A266" s="15"/>
      <c r="B266" s="153" t="s">
        <v>157</v>
      </c>
      <c r="C266" s="518"/>
      <c r="D266" s="474"/>
      <c r="E266" s="293"/>
      <c r="F266" s="294"/>
      <c r="G266" s="294"/>
      <c r="H266" s="294"/>
      <c r="I266" s="295"/>
      <c r="J266" s="561"/>
      <c r="M266" s="46"/>
      <c r="N266" s="15"/>
      <c r="O266" s="15"/>
      <c r="P266" s="15"/>
      <c r="Q266" s="15"/>
      <c r="R266" s="15"/>
      <c r="S266" s="15"/>
      <c r="T266" s="15"/>
      <c r="U266" s="15"/>
      <c r="V266" s="15"/>
      <c r="W266" s="15"/>
      <c r="X266" s="15"/>
    </row>
    <row r="267" spans="1:24" ht="15" customHeight="1" x14ac:dyDescent="0.2">
      <c r="A267" s="15"/>
      <c r="B267" s="15"/>
      <c r="M267" s="46"/>
      <c r="N267" s="15"/>
      <c r="O267" s="15"/>
      <c r="P267" s="15"/>
      <c r="Q267" s="15"/>
      <c r="R267" s="15"/>
      <c r="S267" s="15"/>
      <c r="T267" s="15"/>
      <c r="U267" s="15"/>
      <c r="V267" s="15"/>
      <c r="W267" s="15"/>
      <c r="X267" s="15"/>
    </row>
    <row r="268" spans="1:24" ht="26.25" customHeight="1" x14ac:dyDescent="0.2">
      <c r="A268" s="15"/>
      <c r="B268" s="284" t="s">
        <v>166</v>
      </c>
      <c r="C268" s="285"/>
      <c r="D268" s="285"/>
      <c r="E268" s="285"/>
      <c r="F268" s="285"/>
      <c r="G268" s="285"/>
      <c r="H268" s="285"/>
      <c r="I268" s="285"/>
      <c r="J268" s="286"/>
      <c r="M268" s="46"/>
      <c r="N268" s="15"/>
      <c r="O268" s="15"/>
      <c r="P268" s="15"/>
      <c r="Q268" s="15"/>
      <c r="R268" s="15"/>
      <c r="S268" s="15"/>
      <c r="T268" s="15"/>
      <c r="U268" s="15"/>
      <c r="V268" s="15"/>
      <c r="W268" s="15"/>
      <c r="X268" s="15"/>
    </row>
    <row r="269" spans="1:24" ht="15.75" customHeight="1" x14ac:dyDescent="0.2">
      <c r="A269" s="15"/>
      <c r="B269" s="287" t="s">
        <v>167</v>
      </c>
      <c r="C269" s="278"/>
      <c r="D269" s="303" t="s">
        <v>168</v>
      </c>
      <c r="E269" s="243"/>
      <c r="F269" s="243"/>
      <c r="G269" s="243"/>
      <c r="H269" s="243"/>
      <c r="I269" s="266"/>
      <c r="J269" s="91" t="s">
        <v>15</v>
      </c>
      <c r="M269" s="46"/>
      <c r="N269" s="15"/>
      <c r="O269" s="15"/>
      <c r="P269" s="15"/>
      <c r="Q269" s="15"/>
      <c r="R269" s="15"/>
      <c r="S269" s="15"/>
      <c r="T269" s="15"/>
      <c r="U269" s="15"/>
      <c r="V269" s="15"/>
      <c r="W269" s="15"/>
      <c r="X269" s="15"/>
    </row>
    <row r="270" spans="1:24" ht="18" customHeight="1" x14ac:dyDescent="0.2">
      <c r="A270" s="15"/>
      <c r="B270" s="250" t="s">
        <v>169</v>
      </c>
      <c r="C270" s="241"/>
      <c r="D270" s="244"/>
      <c r="E270" s="245"/>
      <c r="F270" s="245"/>
      <c r="G270" s="245"/>
      <c r="H270" s="245"/>
      <c r="I270" s="267"/>
      <c r="J270" s="559"/>
      <c r="M270" s="46"/>
      <c r="N270" s="15"/>
      <c r="O270" s="15"/>
      <c r="P270" s="15"/>
      <c r="Q270" s="15"/>
      <c r="R270" s="15"/>
      <c r="S270" s="15"/>
      <c r="T270" s="15"/>
      <c r="U270" s="15"/>
      <c r="V270" s="15"/>
      <c r="W270" s="15"/>
      <c r="X270" s="15"/>
    </row>
    <row r="271" spans="1:24" ht="15.75" customHeight="1" x14ac:dyDescent="0.2">
      <c r="A271" s="15"/>
      <c r="B271" s="288" t="s">
        <v>170</v>
      </c>
      <c r="C271" s="241"/>
      <c r="D271" s="244"/>
      <c r="E271" s="245"/>
      <c r="F271" s="245"/>
      <c r="G271" s="245"/>
      <c r="H271" s="245"/>
      <c r="I271" s="267"/>
      <c r="J271" s="559"/>
      <c r="M271" s="46"/>
      <c r="N271" s="15"/>
      <c r="O271" s="15"/>
      <c r="P271" s="15"/>
      <c r="Q271" s="15"/>
      <c r="R271" s="15"/>
      <c r="S271" s="15"/>
      <c r="T271" s="15"/>
      <c r="U271" s="15"/>
      <c r="V271" s="15"/>
      <c r="W271" s="15"/>
      <c r="X271" s="15"/>
    </row>
    <row r="272" spans="1:24" ht="20.25" customHeight="1" x14ac:dyDescent="0.2">
      <c r="A272" s="15"/>
      <c r="B272" s="250" t="s">
        <v>171</v>
      </c>
      <c r="C272" s="241"/>
      <c r="D272" s="293"/>
      <c r="E272" s="294"/>
      <c r="F272" s="294"/>
      <c r="G272" s="294"/>
      <c r="H272" s="294"/>
      <c r="I272" s="295"/>
      <c r="J272" s="561"/>
    </row>
    <row r="273" spans="1:24" ht="18" customHeight="1" x14ac:dyDescent="0.2">
      <c r="A273" s="15"/>
      <c r="B273" s="15"/>
      <c r="M273" s="46"/>
      <c r="N273" s="15"/>
      <c r="O273" s="15"/>
      <c r="P273" s="15"/>
      <c r="Q273" s="15"/>
      <c r="R273" s="15"/>
      <c r="S273" s="15"/>
      <c r="T273" s="15"/>
      <c r="U273" s="15"/>
      <c r="V273" s="15"/>
      <c r="W273" s="15"/>
      <c r="X273" s="15"/>
    </row>
    <row r="274" spans="1:24" ht="12" customHeight="1" x14ac:dyDescent="0.2">
      <c r="A274" s="15"/>
      <c r="B274" s="289" t="s">
        <v>172</v>
      </c>
      <c r="C274" s="290"/>
      <c r="D274" s="290"/>
      <c r="E274" s="290"/>
      <c r="F274" s="290"/>
      <c r="G274" s="290"/>
      <c r="H274" s="290"/>
      <c r="I274" s="290"/>
      <c r="J274" s="291"/>
      <c r="K274" s="36"/>
      <c r="L274" s="15"/>
      <c r="M274" s="194"/>
      <c r="N274" s="15"/>
      <c r="O274" s="15"/>
      <c r="P274" s="15"/>
      <c r="Q274" s="15"/>
      <c r="R274" s="15"/>
      <c r="S274" s="15"/>
      <c r="T274" s="15"/>
      <c r="U274" s="15"/>
      <c r="V274" s="15"/>
      <c r="W274" s="15"/>
      <c r="X274" s="15"/>
    </row>
    <row r="275" spans="1:24" ht="17.25" customHeight="1" x14ac:dyDescent="0.2">
      <c r="A275" s="15"/>
      <c r="B275" s="292" t="s">
        <v>173</v>
      </c>
      <c r="C275" s="239"/>
      <c r="D275" s="104" t="s">
        <v>174</v>
      </c>
      <c r="E275" s="104" t="s">
        <v>175</v>
      </c>
      <c r="F275" s="195"/>
      <c r="G275" s="48"/>
      <c r="H275" s="304" t="s">
        <v>176</v>
      </c>
      <c r="I275" s="305"/>
      <c r="J275" s="109" t="s">
        <v>15</v>
      </c>
      <c r="K275" s="36"/>
      <c r="L275" s="15"/>
      <c r="M275" s="15"/>
      <c r="N275" s="15"/>
      <c r="O275" s="15"/>
      <c r="P275" s="15"/>
      <c r="Q275" s="15"/>
      <c r="R275" s="15"/>
      <c r="S275" s="15"/>
      <c r="T275" s="15"/>
      <c r="U275" s="15"/>
      <c r="V275" s="15"/>
      <c r="W275" s="15"/>
      <c r="X275" s="15"/>
    </row>
    <row r="276" spans="1:24" ht="23.25" customHeight="1" x14ac:dyDescent="0.2">
      <c r="A276" s="15"/>
      <c r="B276" s="255" t="s">
        <v>177</v>
      </c>
      <c r="C276" s="241"/>
      <c r="D276" s="562"/>
      <c r="E276" s="563"/>
      <c r="F276" s="53"/>
      <c r="G276" s="48"/>
      <c r="H276" s="306"/>
      <c r="I276" s="267"/>
      <c r="J276" s="134">
        <f t="shared" ref="J276:J277" si="23">D276*E276</f>
        <v>0</v>
      </c>
      <c r="K276" s="36"/>
      <c r="L276" s="15"/>
      <c r="M276" s="15"/>
      <c r="N276" s="15"/>
      <c r="O276" s="15"/>
      <c r="P276" s="15"/>
      <c r="Q276" s="15"/>
      <c r="R276" s="15"/>
      <c r="S276" s="15"/>
      <c r="T276" s="15"/>
      <c r="U276" s="15"/>
      <c r="V276" s="15"/>
      <c r="W276" s="15"/>
      <c r="X276" s="15"/>
    </row>
    <row r="277" spans="1:24" ht="23.25" customHeight="1" x14ac:dyDescent="0.2">
      <c r="A277" s="15"/>
      <c r="B277" s="255" t="s">
        <v>178</v>
      </c>
      <c r="C277" s="241"/>
      <c r="D277" s="562"/>
      <c r="E277" s="563"/>
      <c r="F277" s="196"/>
      <c r="G277" s="48"/>
      <c r="H277" s="306"/>
      <c r="I277" s="267"/>
      <c r="J277" s="177">
        <f t="shared" si="23"/>
        <v>0</v>
      </c>
      <c r="K277" s="36"/>
      <c r="L277" s="15"/>
      <c r="M277" s="15"/>
      <c r="N277" s="15"/>
      <c r="O277" s="15"/>
      <c r="P277" s="15"/>
      <c r="Q277" s="15"/>
      <c r="R277" s="15"/>
      <c r="S277" s="15"/>
      <c r="T277" s="15"/>
      <c r="U277" s="15"/>
      <c r="V277" s="15"/>
      <c r="W277" s="15"/>
      <c r="X277" s="15"/>
    </row>
    <row r="278" spans="1:24" ht="23.25" customHeight="1" x14ac:dyDescent="0.2">
      <c r="A278" s="15"/>
      <c r="B278" s="311"/>
      <c r="C278" s="241"/>
      <c r="D278" s="86" t="s">
        <v>179</v>
      </c>
      <c r="E278" s="240" t="s">
        <v>180</v>
      </c>
      <c r="F278" s="308"/>
      <c r="G278" s="56" t="s">
        <v>42</v>
      </c>
      <c r="H278" s="306"/>
      <c r="I278" s="267"/>
      <c r="J278" s="84"/>
      <c r="K278" s="36"/>
      <c r="L278" s="15"/>
      <c r="M278" s="15"/>
      <c r="N278" s="15"/>
      <c r="O278" s="15"/>
      <c r="P278" s="15"/>
      <c r="Q278" s="15"/>
      <c r="R278" s="15"/>
      <c r="S278" s="15"/>
      <c r="T278" s="15"/>
      <c r="U278" s="15"/>
      <c r="V278" s="15"/>
      <c r="W278" s="15"/>
      <c r="X278" s="15"/>
    </row>
    <row r="279" spans="1:24" ht="23.25" customHeight="1" x14ac:dyDescent="0.2">
      <c r="A279" s="15"/>
      <c r="B279" s="255" t="s">
        <v>44</v>
      </c>
      <c r="C279" s="241"/>
      <c r="D279" s="562"/>
      <c r="E279" s="564"/>
      <c r="F279" s="474"/>
      <c r="G279" s="565"/>
      <c r="H279" s="306"/>
      <c r="I279" s="267"/>
      <c r="J279" s="68">
        <f>(D279*E279)*G279</f>
        <v>0</v>
      </c>
      <c r="K279" s="36"/>
      <c r="L279" s="15"/>
      <c r="M279" s="15"/>
      <c r="N279" s="15"/>
      <c r="O279" s="15"/>
      <c r="P279" s="15"/>
      <c r="Q279" s="15"/>
      <c r="R279" s="15"/>
      <c r="S279" s="15"/>
      <c r="T279" s="15"/>
      <c r="U279" s="15"/>
      <c r="V279" s="15"/>
      <c r="W279" s="15"/>
      <c r="X279" s="15"/>
    </row>
    <row r="280" spans="1:24" ht="23.25" customHeight="1" x14ac:dyDescent="0.2">
      <c r="A280" s="15"/>
      <c r="B280" s="255" t="s">
        <v>181</v>
      </c>
      <c r="C280" s="241"/>
      <c r="D280" s="562"/>
      <c r="E280" s="564"/>
      <c r="F280" s="474"/>
      <c r="G280" s="566"/>
      <c r="H280" s="306"/>
      <c r="I280" s="267"/>
      <c r="J280" s="177">
        <f>(E280*G280)*D280</f>
        <v>0</v>
      </c>
      <c r="K280" s="36"/>
      <c r="L280" s="15"/>
      <c r="M280" s="15"/>
      <c r="N280" s="15"/>
      <c r="O280" s="15"/>
      <c r="P280" s="15"/>
      <c r="Q280" s="15"/>
      <c r="R280" s="15"/>
      <c r="S280" s="15"/>
      <c r="T280" s="15"/>
      <c r="U280" s="15"/>
      <c r="V280" s="15"/>
      <c r="W280" s="15"/>
      <c r="X280" s="15"/>
    </row>
    <row r="281" spans="1:24" ht="23.25" customHeight="1" x14ac:dyDescent="0.2">
      <c r="A281" s="15"/>
      <c r="B281" s="311"/>
      <c r="C281" s="241"/>
      <c r="D281" s="197" t="s">
        <v>182</v>
      </c>
      <c r="E281" s="309" t="s">
        <v>183</v>
      </c>
      <c r="F281" s="241"/>
      <c r="G281" s="198" t="s">
        <v>42</v>
      </c>
      <c r="H281" s="306"/>
      <c r="I281" s="267"/>
      <c r="J281" s="126"/>
      <c r="K281" s="36"/>
      <c r="L281" s="15"/>
      <c r="M281" s="15"/>
      <c r="N281" s="15"/>
      <c r="O281" s="15"/>
      <c r="P281" s="15"/>
      <c r="Q281" s="15"/>
      <c r="R281" s="15"/>
      <c r="S281" s="15"/>
      <c r="T281" s="15"/>
      <c r="U281" s="15"/>
      <c r="V281" s="15"/>
      <c r="W281" s="15"/>
      <c r="X281" s="15"/>
    </row>
    <row r="282" spans="1:24" ht="23.25" customHeight="1" x14ac:dyDescent="0.2">
      <c r="A282" s="15"/>
      <c r="B282" s="255" t="s">
        <v>184</v>
      </c>
      <c r="C282" s="241"/>
      <c r="D282" s="567"/>
      <c r="E282" s="568"/>
      <c r="F282" s="569"/>
      <c r="G282" s="570"/>
      <c r="H282" s="307"/>
      <c r="I282" s="295"/>
      <c r="J282" s="127">
        <f>(E282*G282)*D282</f>
        <v>0</v>
      </c>
      <c r="K282" s="36"/>
      <c r="L282" s="15"/>
      <c r="M282" s="15"/>
      <c r="N282" s="15"/>
      <c r="O282" s="15"/>
      <c r="P282" s="15"/>
      <c r="Q282" s="15"/>
      <c r="R282" s="15"/>
      <c r="S282" s="15"/>
      <c r="T282" s="15"/>
      <c r="U282" s="15"/>
      <c r="V282" s="15"/>
      <c r="W282" s="15"/>
      <c r="X282" s="15"/>
    </row>
    <row r="283" spans="1:24" ht="12" customHeight="1" x14ac:dyDescent="0.2">
      <c r="A283" s="15"/>
      <c r="B283" s="15"/>
      <c r="C283" s="15"/>
      <c r="D283" s="15"/>
      <c r="E283" s="15"/>
      <c r="F283" s="15"/>
      <c r="G283" s="15"/>
      <c r="H283" s="15"/>
      <c r="I283" s="15"/>
      <c r="J283" s="15"/>
      <c r="K283" s="36"/>
      <c r="L283" s="15"/>
      <c r="M283" s="15"/>
      <c r="N283" s="15"/>
      <c r="O283" s="15"/>
      <c r="P283" s="15"/>
      <c r="Q283" s="15"/>
      <c r="R283" s="15"/>
      <c r="S283" s="15"/>
      <c r="T283" s="15"/>
      <c r="U283" s="15"/>
      <c r="V283" s="15"/>
      <c r="W283" s="15"/>
      <c r="X283" s="15"/>
    </row>
    <row r="284" spans="1:24" ht="12" customHeight="1" x14ac:dyDescent="0.2">
      <c r="A284" s="15"/>
      <c r="B284" s="296" t="s">
        <v>185</v>
      </c>
      <c r="C284" s="297"/>
      <c r="D284" s="297"/>
      <c r="E284" s="297"/>
      <c r="F284" s="297"/>
      <c r="G284" s="297"/>
      <c r="H284" s="297"/>
      <c r="I284" s="297"/>
      <c r="J284" s="298"/>
      <c r="K284" s="36"/>
      <c r="L284" s="15"/>
      <c r="M284" s="15"/>
      <c r="N284" s="15"/>
      <c r="O284" s="15"/>
      <c r="P284" s="15"/>
      <c r="Q284" s="15"/>
      <c r="R284" s="15"/>
      <c r="S284" s="15"/>
      <c r="T284" s="15"/>
      <c r="U284" s="15"/>
      <c r="V284" s="15"/>
      <c r="W284" s="15"/>
      <c r="X284" s="15"/>
    </row>
    <row r="285" spans="1:24" ht="12" customHeight="1" x14ac:dyDescent="0.2">
      <c r="A285" s="15"/>
      <c r="B285" s="299"/>
      <c r="C285" s="285"/>
      <c r="D285" s="285"/>
      <c r="E285" s="285"/>
      <c r="F285" s="285"/>
      <c r="G285" s="285"/>
      <c r="H285" s="285"/>
      <c r="I285" s="300"/>
      <c r="J285" s="199" t="s">
        <v>15</v>
      </c>
      <c r="K285" s="36"/>
      <c r="L285" s="15"/>
      <c r="M285" s="15"/>
      <c r="N285" s="15"/>
      <c r="O285" s="15"/>
      <c r="P285" s="15"/>
      <c r="Q285" s="15"/>
      <c r="R285" s="15"/>
      <c r="S285" s="15"/>
      <c r="T285" s="15"/>
      <c r="U285" s="15"/>
      <c r="V285" s="15"/>
      <c r="W285" s="15"/>
      <c r="X285" s="15"/>
    </row>
    <row r="286" spans="1:24" ht="21" customHeight="1" x14ac:dyDescent="0.2">
      <c r="A286" s="15"/>
      <c r="B286" s="153" t="s">
        <v>93</v>
      </c>
      <c r="C286" s="518"/>
      <c r="D286" s="474"/>
      <c r="E286" s="301"/>
      <c r="F286" s="243"/>
      <c r="G286" s="243"/>
      <c r="H286" s="243"/>
      <c r="I286" s="237"/>
      <c r="J286" s="571"/>
      <c r="K286" s="36"/>
      <c r="L286" s="15"/>
      <c r="M286" s="15"/>
      <c r="N286" s="15"/>
      <c r="O286" s="15"/>
      <c r="P286" s="15"/>
      <c r="Q286" s="15"/>
      <c r="R286" s="15"/>
      <c r="S286" s="15"/>
      <c r="T286" s="15"/>
      <c r="U286" s="15"/>
      <c r="V286" s="15"/>
      <c r="W286" s="15"/>
      <c r="X286" s="15"/>
    </row>
    <row r="287" spans="1:24" ht="21" customHeight="1" x14ac:dyDescent="0.2">
      <c r="A287" s="15"/>
      <c r="B287" s="153" t="s">
        <v>93</v>
      </c>
      <c r="C287" s="518"/>
      <c r="D287" s="474"/>
      <c r="E287" s="244"/>
      <c r="F287" s="245"/>
      <c r="G287" s="245"/>
      <c r="H287" s="245"/>
      <c r="I287" s="246"/>
      <c r="J287" s="571"/>
      <c r="K287" s="36"/>
      <c r="L287" s="15"/>
      <c r="M287" s="15"/>
      <c r="N287" s="15"/>
      <c r="O287" s="15"/>
      <c r="P287" s="15"/>
      <c r="Q287" s="15"/>
      <c r="R287" s="15"/>
      <c r="S287" s="15"/>
      <c r="T287" s="15"/>
      <c r="U287" s="15"/>
      <c r="V287" s="15"/>
      <c r="W287" s="15"/>
      <c r="X287" s="15"/>
    </row>
    <row r="288" spans="1:24" ht="21" customHeight="1" x14ac:dyDescent="0.2">
      <c r="A288" s="15"/>
      <c r="B288" s="153" t="s">
        <v>93</v>
      </c>
      <c r="C288" s="518"/>
      <c r="D288" s="474"/>
      <c r="E288" s="261"/>
      <c r="F288" s="272"/>
      <c r="G288" s="272"/>
      <c r="H288" s="272"/>
      <c r="I288" s="262"/>
      <c r="J288" s="571"/>
      <c r="K288" s="36"/>
      <c r="L288" s="15"/>
      <c r="M288" s="15"/>
      <c r="N288" s="15"/>
      <c r="O288" s="15"/>
      <c r="P288" s="15"/>
      <c r="Q288" s="15"/>
      <c r="R288" s="15"/>
      <c r="S288" s="15"/>
      <c r="T288" s="15"/>
      <c r="U288" s="15"/>
      <c r="V288" s="15"/>
      <c r="W288" s="15"/>
      <c r="X288" s="15"/>
    </row>
    <row r="289" spans="1:24" ht="12" customHeight="1" x14ac:dyDescent="0.2">
      <c r="A289" s="15"/>
      <c r="K289" s="36"/>
      <c r="L289" s="15"/>
      <c r="M289" s="15"/>
      <c r="N289" s="15"/>
      <c r="O289" s="15"/>
      <c r="P289" s="15"/>
      <c r="Q289" s="15"/>
      <c r="R289" s="15"/>
      <c r="S289" s="15"/>
      <c r="T289" s="15"/>
      <c r="U289" s="15"/>
      <c r="V289" s="15"/>
      <c r="W289" s="15"/>
      <c r="X289" s="15"/>
    </row>
    <row r="290" spans="1:24" ht="23.25" customHeight="1" x14ac:dyDescent="0.2">
      <c r="A290" s="15"/>
      <c r="B290" s="15"/>
      <c r="C290" s="15"/>
      <c r="D290" s="302" t="s">
        <v>186</v>
      </c>
      <c r="E290" s="245"/>
      <c r="F290" s="245"/>
      <c r="G290" s="245"/>
      <c r="H290" s="245"/>
      <c r="I290" s="245"/>
      <c r="J290" s="200">
        <f>SUM(J17:J288)</f>
        <v>0</v>
      </c>
      <c r="K290" s="36"/>
      <c r="L290" s="15"/>
      <c r="M290" s="15"/>
      <c r="N290" s="15"/>
      <c r="O290" s="15"/>
      <c r="P290" s="15"/>
      <c r="Q290" s="15"/>
      <c r="R290" s="15"/>
      <c r="S290" s="15"/>
      <c r="T290" s="15"/>
      <c r="U290" s="15"/>
      <c r="V290" s="15"/>
      <c r="W290" s="15"/>
      <c r="X290" s="15"/>
    </row>
    <row r="291" spans="1:24" ht="18" customHeight="1" x14ac:dyDescent="0.2">
      <c r="A291" s="15"/>
      <c r="B291" s="15"/>
      <c r="C291" s="15"/>
      <c r="D291" s="2"/>
      <c r="E291" s="15"/>
      <c r="F291" s="4"/>
      <c r="G291" s="15"/>
      <c r="H291" s="4"/>
      <c r="I291" s="2"/>
      <c r="J291" s="40"/>
      <c r="K291" s="36"/>
      <c r="L291" s="15"/>
      <c r="M291" s="15"/>
      <c r="N291" s="15"/>
      <c r="O291" s="15"/>
      <c r="P291" s="15"/>
      <c r="Q291" s="15"/>
      <c r="R291" s="15"/>
      <c r="S291" s="15"/>
      <c r="T291" s="15"/>
      <c r="U291" s="15"/>
      <c r="V291" s="15"/>
      <c r="W291" s="15"/>
      <c r="X291" s="15"/>
    </row>
    <row r="292" spans="1:24" ht="15.75" customHeight="1" x14ac:dyDescent="0.2"/>
    <row r="293" spans="1:24" ht="15.75" customHeight="1" x14ac:dyDescent="0.2"/>
    <row r="294" spans="1:24" ht="15.75" customHeight="1" x14ac:dyDescent="0.2"/>
    <row r="295" spans="1:24" ht="15.75" customHeight="1" x14ac:dyDescent="0.2"/>
    <row r="296" spans="1:24" ht="15.75" customHeight="1" x14ac:dyDescent="0.2"/>
    <row r="297" spans="1:24" ht="15.75" customHeight="1" x14ac:dyDescent="0.2"/>
    <row r="298" spans="1:24" ht="15.75" customHeight="1" x14ac:dyDescent="0.2"/>
    <row r="299" spans="1:24" ht="15.75" customHeight="1" x14ac:dyDescent="0.2"/>
    <row r="300" spans="1:24" ht="15.75" customHeight="1" x14ac:dyDescent="0.2"/>
    <row r="301" spans="1:24" ht="15.75" customHeight="1" x14ac:dyDescent="0.2"/>
    <row r="302" spans="1:24" ht="15.75" customHeight="1" x14ac:dyDescent="0.2"/>
    <row r="303" spans="1:24" ht="15.75" customHeight="1" x14ac:dyDescent="0.2"/>
    <row r="304" spans="1:2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sheetData>
  <sheetProtection algorithmName="SHA-512" hashValue="8MSGPiq0DgFzsTZ5r1X7RajYoCLMUq09cxouol7D0bgk4RmGRWYSaqOnzICQdVo04hufvpcY2sikjjIW2iGvPQ==" saltValue="hdTDw1ZpOy7Z72m7Xyagkg==" spinCount="100000" sheet="1" objects="1" scenarios="1"/>
  <mergeCells count="347">
    <mergeCell ref="K175:L175"/>
    <mergeCell ref="B176:C176"/>
    <mergeCell ref="K176:L179"/>
    <mergeCell ref="B170:C170"/>
    <mergeCell ref="G170:I171"/>
    <mergeCell ref="B171:C171"/>
    <mergeCell ref="B172:I172"/>
    <mergeCell ref="B173:C173"/>
    <mergeCell ref="B174:C174"/>
    <mergeCell ref="G174:I174"/>
    <mergeCell ref="B175:C175"/>
    <mergeCell ref="D175:F179"/>
    <mergeCell ref="B177:C177"/>
    <mergeCell ref="B179:C179"/>
    <mergeCell ref="F168:I168"/>
    <mergeCell ref="B162:D162"/>
    <mergeCell ref="B163:J163"/>
    <mergeCell ref="B164:C164"/>
    <mergeCell ref="B165:C165"/>
    <mergeCell ref="B166:C166"/>
    <mergeCell ref="B167:C167"/>
    <mergeCell ref="B168:C168"/>
    <mergeCell ref="B169:C169"/>
    <mergeCell ref="F169:I169"/>
    <mergeCell ref="B161:D161"/>
    <mergeCell ref="B154:C154"/>
    <mergeCell ref="B155:D155"/>
    <mergeCell ref="E155:I155"/>
    <mergeCell ref="B156:I156"/>
    <mergeCell ref="B157:D157"/>
    <mergeCell ref="G157:J157"/>
    <mergeCell ref="G158:I162"/>
    <mergeCell ref="F164:I167"/>
    <mergeCell ref="B147:C147"/>
    <mergeCell ref="B148:C148"/>
    <mergeCell ref="B150:C150"/>
    <mergeCell ref="B151:C151"/>
    <mergeCell ref="B152:C152"/>
    <mergeCell ref="B153:C153"/>
    <mergeCell ref="B158:D158"/>
    <mergeCell ref="B159:D159"/>
    <mergeCell ref="B160:D160"/>
    <mergeCell ref="K142:L142"/>
    <mergeCell ref="K143:L146"/>
    <mergeCell ref="F130:I131"/>
    <mergeCell ref="G134:I139"/>
    <mergeCell ref="K137:L138"/>
    <mergeCell ref="C139:F139"/>
    <mergeCell ref="K139:L139"/>
    <mergeCell ref="G140:I146"/>
    <mergeCell ref="D142:F146"/>
    <mergeCell ref="B130:C131"/>
    <mergeCell ref="B140:C140"/>
    <mergeCell ref="B141:C141"/>
    <mergeCell ref="B142:C142"/>
    <mergeCell ref="B143:C143"/>
    <mergeCell ref="B144:C144"/>
    <mergeCell ref="B145:C145"/>
    <mergeCell ref="B146:C146"/>
    <mergeCell ref="B132:I132"/>
    <mergeCell ref="B133:I133"/>
    <mergeCell ref="C134:F134"/>
    <mergeCell ref="C135:F135"/>
    <mergeCell ref="B127:C128"/>
    <mergeCell ref="F127:I128"/>
    <mergeCell ref="B129:D129"/>
    <mergeCell ref="B104:C104"/>
    <mergeCell ref="D104:I104"/>
    <mergeCell ref="B105:C105"/>
    <mergeCell ref="B106:C106"/>
    <mergeCell ref="B107:C107"/>
    <mergeCell ref="B108:C108"/>
    <mergeCell ref="B109:C109"/>
    <mergeCell ref="B110:C110"/>
    <mergeCell ref="B111:C111"/>
    <mergeCell ref="D111:I115"/>
    <mergeCell ref="B112:C112"/>
    <mergeCell ref="B113:C113"/>
    <mergeCell ref="B115:C115"/>
    <mergeCell ref="F105:I108"/>
    <mergeCell ref="B122:C122"/>
    <mergeCell ref="B123:C123"/>
    <mergeCell ref="B124:C124"/>
    <mergeCell ref="B125:C125"/>
    <mergeCell ref="B116:C116"/>
    <mergeCell ref="B117:C117"/>
    <mergeCell ref="B119:C119"/>
    <mergeCell ref="G71:I74"/>
    <mergeCell ref="B72:C72"/>
    <mergeCell ref="B73:C73"/>
    <mergeCell ref="B74:C74"/>
    <mergeCell ref="B76:C76"/>
    <mergeCell ref="B77:C77"/>
    <mergeCell ref="B82:C82"/>
    <mergeCell ref="B83:C83"/>
    <mergeCell ref="B126:C126"/>
    <mergeCell ref="B120:C120"/>
    <mergeCell ref="B121:C121"/>
    <mergeCell ref="K56:L56"/>
    <mergeCell ref="K57:L60"/>
    <mergeCell ref="B58:C58"/>
    <mergeCell ref="B60:C60"/>
    <mergeCell ref="B79:C79"/>
    <mergeCell ref="B80:C80"/>
    <mergeCell ref="K89:L89"/>
    <mergeCell ref="K90:L93"/>
    <mergeCell ref="F75:I77"/>
    <mergeCell ref="F78:I80"/>
    <mergeCell ref="F81:F92"/>
    <mergeCell ref="G81:I103"/>
    <mergeCell ref="B99:C99"/>
    <mergeCell ref="B100:C100"/>
    <mergeCell ref="B101:C101"/>
    <mergeCell ref="B102:C102"/>
    <mergeCell ref="B84:C84"/>
    <mergeCell ref="B85:C85"/>
    <mergeCell ref="B86:C86"/>
    <mergeCell ref="B87:C87"/>
    <mergeCell ref="B88:C88"/>
    <mergeCell ref="B89:C89"/>
    <mergeCell ref="B90:C90"/>
    <mergeCell ref="B91:C91"/>
    <mergeCell ref="B36:C36"/>
    <mergeCell ref="B103:C103"/>
    <mergeCell ref="B57:C57"/>
    <mergeCell ref="B61:C61"/>
    <mergeCell ref="B62:C62"/>
    <mergeCell ref="B64:C64"/>
    <mergeCell ref="B65:C65"/>
    <mergeCell ref="B66:C66"/>
    <mergeCell ref="B75:C75"/>
    <mergeCell ref="B78:C78"/>
    <mergeCell ref="B81:C81"/>
    <mergeCell ref="B67:C67"/>
    <mergeCell ref="B68:C68"/>
    <mergeCell ref="B69:C69"/>
    <mergeCell ref="B70:C70"/>
    <mergeCell ref="B93:C93"/>
    <mergeCell ref="B94:C94"/>
    <mergeCell ref="B95:C95"/>
    <mergeCell ref="B97:C97"/>
    <mergeCell ref="B98:C98"/>
    <mergeCell ref="B92:C92"/>
    <mergeCell ref="B71:C71"/>
    <mergeCell ref="B31:C31"/>
    <mergeCell ref="B32:C32"/>
    <mergeCell ref="B33:C33"/>
    <mergeCell ref="B34:C34"/>
    <mergeCell ref="B41:J41"/>
    <mergeCell ref="B52:C52"/>
    <mergeCell ref="B53:C53"/>
    <mergeCell ref="B35:C35"/>
    <mergeCell ref="B38:C38"/>
    <mergeCell ref="B39:C39"/>
    <mergeCell ref="B42:C42"/>
    <mergeCell ref="G42:I56"/>
    <mergeCell ref="B43:C43"/>
    <mergeCell ref="B56:C56"/>
    <mergeCell ref="B44:C44"/>
    <mergeCell ref="B45:C45"/>
    <mergeCell ref="B46:C46"/>
    <mergeCell ref="B47:C47"/>
    <mergeCell ref="B48:C48"/>
    <mergeCell ref="B49:C49"/>
    <mergeCell ref="B50:C50"/>
    <mergeCell ref="B51:C51"/>
    <mergeCell ref="B54:C54"/>
    <mergeCell ref="B55:C55"/>
    <mergeCell ref="B20:F20"/>
    <mergeCell ref="B21:C21"/>
    <mergeCell ref="B22:C22"/>
    <mergeCell ref="B23:C23"/>
    <mergeCell ref="B24:C24"/>
    <mergeCell ref="D25:I29"/>
    <mergeCell ref="B27:C27"/>
    <mergeCell ref="B29:C29"/>
    <mergeCell ref="B30:C30"/>
    <mergeCell ref="K16:L17"/>
    <mergeCell ref="K18:L19"/>
    <mergeCell ref="K20:L20"/>
    <mergeCell ref="P20:R37"/>
    <mergeCell ref="K21:L22"/>
    <mergeCell ref="K23:L23"/>
    <mergeCell ref="K25:L25"/>
    <mergeCell ref="K26:L29"/>
    <mergeCell ref="G5:I5"/>
    <mergeCell ref="F7:H7"/>
    <mergeCell ref="B11:J11"/>
    <mergeCell ref="B12:J13"/>
    <mergeCell ref="B15:J15"/>
    <mergeCell ref="B16:C18"/>
    <mergeCell ref="D16:F16"/>
    <mergeCell ref="D17:F18"/>
    <mergeCell ref="G18:H18"/>
    <mergeCell ref="B25:C25"/>
    <mergeCell ref="B26:C26"/>
    <mergeCell ref="G16:H16"/>
    <mergeCell ref="G17:H17"/>
    <mergeCell ref="I21:I24"/>
    <mergeCell ref="B37:C37"/>
    <mergeCell ref="B19:J19"/>
    <mergeCell ref="B2:E2"/>
    <mergeCell ref="E3:H3"/>
    <mergeCell ref="I3:J3"/>
    <mergeCell ref="S3:X3"/>
    <mergeCell ref="T4:T9"/>
    <mergeCell ref="U4:X9"/>
    <mergeCell ref="C5:D5"/>
    <mergeCell ref="C252:D252"/>
    <mergeCell ref="C253:D253"/>
    <mergeCell ref="B227:C227"/>
    <mergeCell ref="B228:C228"/>
    <mergeCell ref="B229:C229"/>
    <mergeCell ref="B230:C230"/>
    <mergeCell ref="B231:C231"/>
    <mergeCell ref="B232:C232"/>
    <mergeCell ref="B233:C233"/>
    <mergeCell ref="B234:C234"/>
    <mergeCell ref="B235:C235"/>
    <mergeCell ref="F211:I211"/>
    <mergeCell ref="F212:I212"/>
    <mergeCell ref="G213:I215"/>
    <mergeCell ref="B222:C222"/>
    <mergeCell ref="D222:F226"/>
    <mergeCell ref="K222:L222"/>
    <mergeCell ref="G245:I245"/>
    <mergeCell ref="G246:I246"/>
    <mergeCell ref="E247:I247"/>
    <mergeCell ref="B249:J249"/>
    <mergeCell ref="B250:D250"/>
    <mergeCell ref="E250:I253"/>
    <mergeCell ref="C251:D251"/>
    <mergeCell ref="B236:C236"/>
    <mergeCell ref="E236:G236"/>
    <mergeCell ref="B237:C237"/>
    <mergeCell ref="B244:D244"/>
    <mergeCell ref="B245:D245"/>
    <mergeCell ref="B246:D246"/>
    <mergeCell ref="B247:D247"/>
    <mergeCell ref="B238:C238"/>
    <mergeCell ref="B239:C239"/>
    <mergeCell ref="B240:C240"/>
    <mergeCell ref="B241:C241"/>
    <mergeCell ref="B242:C242"/>
    <mergeCell ref="B243:D243"/>
    <mergeCell ref="G244:I244"/>
    <mergeCell ref="B284:J284"/>
    <mergeCell ref="B285:I285"/>
    <mergeCell ref="C286:D286"/>
    <mergeCell ref="E286:I288"/>
    <mergeCell ref="C287:D287"/>
    <mergeCell ref="C288:D288"/>
    <mergeCell ref="D290:I290"/>
    <mergeCell ref="D269:I272"/>
    <mergeCell ref="H275:I282"/>
    <mergeCell ref="E278:F278"/>
    <mergeCell ref="E279:F279"/>
    <mergeCell ref="E280:F280"/>
    <mergeCell ref="E281:F281"/>
    <mergeCell ref="E282:F282"/>
    <mergeCell ref="B281:C281"/>
    <mergeCell ref="B282:C282"/>
    <mergeCell ref="B276:C276"/>
    <mergeCell ref="B277:C277"/>
    <mergeCell ref="B278:C278"/>
    <mergeCell ref="B279:C279"/>
    <mergeCell ref="B280:C280"/>
    <mergeCell ref="B268:J268"/>
    <mergeCell ref="B269:C269"/>
    <mergeCell ref="B270:C270"/>
    <mergeCell ref="B271:C271"/>
    <mergeCell ref="B272:C272"/>
    <mergeCell ref="B274:J274"/>
    <mergeCell ref="B275:C275"/>
    <mergeCell ref="B264:D264"/>
    <mergeCell ref="E264:I266"/>
    <mergeCell ref="C265:D265"/>
    <mergeCell ref="C266:D266"/>
    <mergeCell ref="E254:I257"/>
    <mergeCell ref="C255:D255"/>
    <mergeCell ref="C256:D256"/>
    <mergeCell ref="C257:D257"/>
    <mergeCell ref="B258:D258"/>
    <mergeCell ref="C259:D259"/>
    <mergeCell ref="B260:D260"/>
    <mergeCell ref="E258:I259"/>
    <mergeCell ref="E260:I263"/>
    <mergeCell ref="C263:D263"/>
    <mergeCell ref="C261:D261"/>
    <mergeCell ref="C262:D262"/>
    <mergeCell ref="B254:D254"/>
    <mergeCell ref="K223:L226"/>
    <mergeCell ref="B224:C224"/>
    <mergeCell ref="B226:C226"/>
    <mergeCell ref="E188:F188"/>
    <mergeCell ref="B188:C188"/>
    <mergeCell ref="B189:C189"/>
    <mergeCell ref="G189:I191"/>
    <mergeCell ref="B190:C190"/>
    <mergeCell ref="B191:C191"/>
    <mergeCell ref="B192:C192"/>
    <mergeCell ref="G192:I193"/>
    <mergeCell ref="K194:L194"/>
    <mergeCell ref="B193:C193"/>
    <mergeCell ref="B194:C194"/>
    <mergeCell ref="D194:F198"/>
    <mergeCell ref="B195:C195"/>
    <mergeCell ref="K195:L198"/>
    <mergeCell ref="B196:C196"/>
    <mergeCell ref="B198:C198"/>
    <mergeCell ref="B220:C220"/>
    <mergeCell ref="B221:C221"/>
    <mergeCell ref="B211:C211"/>
    <mergeCell ref="B212:C212"/>
    <mergeCell ref="B199:C199"/>
    <mergeCell ref="B200:C200"/>
    <mergeCell ref="B202:C202"/>
    <mergeCell ref="B203:C203"/>
    <mergeCell ref="B204:C204"/>
    <mergeCell ref="B205:C205"/>
    <mergeCell ref="B206:C206"/>
    <mergeCell ref="B180:C180"/>
    <mergeCell ref="B181:C181"/>
    <mergeCell ref="B182:C182"/>
    <mergeCell ref="B183:C183"/>
    <mergeCell ref="B184:C184"/>
    <mergeCell ref="B185:C185"/>
    <mergeCell ref="B186:C186"/>
    <mergeCell ref="B187:C187"/>
    <mergeCell ref="D235:J235"/>
    <mergeCell ref="B207:C207"/>
    <mergeCell ref="E207:F207"/>
    <mergeCell ref="D208:E208"/>
    <mergeCell ref="G208:I210"/>
    <mergeCell ref="D209:E209"/>
    <mergeCell ref="B210:C210"/>
    <mergeCell ref="D210:E210"/>
    <mergeCell ref="B213:C213"/>
    <mergeCell ref="B214:C214"/>
    <mergeCell ref="B215:C215"/>
    <mergeCell ref="B216:C216"/>
    <mergeCell ref="B217:C217"/>
    <mergeCell ref="B218:C218"/>
    <mergeCell ref="B219:C219"/>
    <mergeCell ref="B208:C208"/>
    <mergeCell ref="B209:C209"/>
    <mergeCell ref="B223:C223"/>
  </mergeCells>
  <conditionalFormatting sqref="J155">
    <cfRule type="cellIs" dxfId="22" priority="1" operator="greaterThan">
      <formula>500</formula>
    </cfRule>
  </conditionalFormatting>
  <conditionalFormatting sqref="K1 Q1">
    <cfRule type="cellIs" dxfId="21" priority="2" operator="greaterThan">
      <formula>$J$1</formula>
    </cfRule>
  </conditionalFormatting>
  <conditionalFormatting sqref="K139:L139">
    <cfRule type="cellIs" dxfId="20" priority="3" operator="greaterThan">
      <formula>5000</formula>
    </cfRule>
    <cfRule type="cellIs" dxfId="19" priority="4" operator="lessThanOrEqual">
      <formula>5000</formula>
    </cfRule>
  </conditionalFormatting>
  <conditionalFormatting sqref="L1">
    <cfRule type="cellIs" dxfId="18" priority="5" operator="greaterThanOrEqual">
      <formula>0.01</formula>
    </cfRule>
    <cfRule type="cellIs" dxfId="17" priority="6" operator="lessThan">
      <formula>0</formula>
    </cfRule>
  </conditionalFormatting>
  <dataValidations count="4">
    <dataValidation type="list" allowBlank="1" showErrorMessage="1" sqref="D165:D167 D169" xr:uid="{00000000-0002-0000-0000-000001000000}">
      <formula1>"0,1"</formula1>
    </dataValidation>
    <dataValidation type="list" allowBlank="1" showErrorMessage="1" sqref="C259" xr:uid="{00000000-0002-0000-0000-000002000000}">
      <formula1>"Yes,No"</formula1>
    </dataValidation>
    <dataValidation type="list" allowBlank="1" showInputMessage="1" prompt="[FMCS Provider]" sqref="D17" xr:uid="{00000000-0002-0000-0000-000003000000}">
      <formula1>"GT Independence (GTI),Public Partnerships LLC (PPL),Fello (formerly The Arc Central Chesapeake Region)"</formula1>
    </dataValidation>
    <dataValidation type="list" allowBlank="1" showErrorMessage="1" sqref="I3:J3" xr:uid="{F9427514-8BDB-4494-9374-C18E4549389E}">
      <formula1>"Initial PCP,Annual PCP,Revised PCP,Financial Management and Counseling Services Provider Change"</formula1>
    </dataValidation>
  </dataValidations>
  <printOptions horizontalCentered="1"/>
  <pageMargins left="0.25" right="0.2" top="0.4" bottom="0.25" header="0" footer="0"/>
  <pageSetup scale="65" orientation="landscape"/>
  <headerFooter>
    <oddFooter>&amp;CPage &amp;P of</oddFooter>
  </headerFooter>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4000000}">
          <x14:formula1>
            <xm:f>'My Notes'!$E$1:$E$3</xm:f>
          </x14:formula1>
          <xm:sqref>E158:E159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Z1000"/>
  <sheetViews>
    <sheetView showGridLines="0" workbookViewId="0">
      <pane ySplit="6" topLeftCell="A7" activePane="bottomLeft" state="frozen"/>
      <selection pane="bottomLeft" activeCell="B8" sqref="B8"/>
    </sheetView>
  </sheetViews>
  <sheetFormatPr defaultColWidth="12.5703125" defaultRowHeight="15" customHeight="1" x14ac:dyDescent="0.2"/>
  <cols>
    <col min="1" max="1" width="1.140625" customWidth="1"/>
    <col min="2" max="2" width="8.42578125" customWidth="1"/>
    <col min="3" max="3" width="4.85546875" customWidth="1"/>
    <col min="4" max="4" width="1.5703125" customWidth="1"/>
    <col min="5" max="5" width="16.5703125" customWidth="1"/>
    <col min="6" max="6" width="1.5703125" customWidth="1"/>
    <col min="7" max="7" width="14.5703125" customWidth="1"/>
    <col min="8" max="8" width="1.5703125" customWidth="1"/>
    <col min="9" max="9" width="11.5703125" customWidth="1"/>
    <col min="10" max="10" width="3" customWidth="1"/>
    <col min="11" max="11" width="13.5703125" customWidth="1"/>
    <col min="12" max="12" width="1.5703125" customWidth="1"/>
    <col min="13" max="13" width="16.5703125" customWidth="1"/>
    <col min="14" max="14" width="1.5703125" customWidth="1"/>
    <col min="15" max="15" width="14.5703125" customWidth="1"/>
    <col min="16" max="16" width="1.5703125" customWidth="1"/>
    <col min="17" max="17" width="13.5703125" customWidth="1"/>
    <col min="18" max="19" width="20" customWidth="1"/>
    <col min="20" max="20" width="2.85546875" customWidth="1"/>
    <col min="21" max="21" width="20.42578125" customWidth="1"/>
    <col min="22" max="22" width="24.85546875" customWidth="1"/>
    <col min="23" max="23" width="21.5703125" customWidth="1"/>
    <col min="24" max="24" width="23.140625" customWidth="1"/>
    <col min="25" max="25" width="20.85546875" customWidth="1"/>
    <col min="26" max="26" width="11.5703125" customWidth="1"/>
  </cols>
  <sheetData>
    <row r="1" spans="1:26" ht="10.5" customHeight="1" x14ac:dyDescent="0.2">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15.75" customHeight="1" x14ac:dyDescent="0.2">
      <c r="A2" s="15"/>
      <c r="B2" s="422"/>
      <c r="C2" s="245"/>
      <c r="D2" s="245"/>
      <c r="E2" s="245"/>
      <c r="F2" s="245"/>
      <c r="G2" s="245"/>
      <c r="H2" s="245"/>
      <c r="I2" s="245"/>
      <c r="J2" s="245"/>
      <c r="K2" s="245"/>
      <c r="L2" s="245"/>
      <c r="M2" s="245"/>
      <c r="N2" s="245"/>
      <c r="O2" s="245"/>
      <c r="P2" s="245"/>
      <c r="Q2" s="245"/>
      <c r="R2" s="15"/>
      <c r="S2" s="15"/>
      <c r="T2" s="430" t="s">
        <v>187</v>
      </c>
      <c r="U2" s="344"/>
      <c r="V2" s="344"/>
      <c r="W2" s="344"/>
      <c r="X2" s="344"/>
      <c r="Y2" s="305"/>
      <c r="Z2" s="15"/>
    </row>
    <row r="3" spans="1:26" ht="11.25" customHeight="1" x14ac:dyDescent="0.2">
      <c r="A3" s="15"/>
      <c r="B3" s="245"/>
      <c r="C3" s="245"/>
      <c r="D3" s="245"/>
      <c r="E3" s="245"/>
      <c r="F3" s="245"/>
      <c r="G3" s="245"/>
      <c r="H3" s="245"/>
      <c r="I3" s="245"/>
      <c r="J3" s="245"/>
      <c r="K3" s="245"/>
      <c r="L3" s="245"/>
      <c r="M3" s="245"/>
      <c r="N3" s="245"/>
      <c r="O3" s="245"/>
      <c r="P3" s="245"/>
      <c r="Q3" s="245"/>
      <c r="R3" s="194"/>
      <c r="S3" s="194"/>
      <c r="T3" s="306"/>
      <c r="U3" s="245"/>
      <c r="V3" s="245"/>
      <c r="W3" s="245"/>
      <c r="X3" s="245"/>
      <c r="Y3" s="267"/>
      <c r="Z3" s="15"/>
    </row>
    <row r="4" spans="1:26" ht="15.75" customHeight="1" x14ac:dyDescent="0.2">
      <c r="A4" s="15"/>
      <c r="B4" s="431" t="s">
        <v>0</v>
      </c>
      <c r="C4" s="245"/>
      <c r="D4" s="245"/>
      <c r="E4" s="245"/>
      <c r="F4" s="245"/>
      <c r="G4" s="245"/>
      <c r="H4" s="245"/>
      <c r="I4" s="245"/>
      <c r="J4" s="245"/>
      <c r="K4" s="245"/>
      <c r="L4" s="245"/>
      <c r="M4" s="245"/>
      <c r="N4" s="245"/>
      <c r="O4" s="245"/>
      <c r="P4" s="245"/>
      <c r="Q4" s="245"/>
      <c r="R4" s="194"/>
      <c r="S4" s="194"/>
      <c r="T4" s="368"/>
      <c r="U4" s="248"/>
      <c r="V4" s="248"/>
      <c r="W4" s="248"/>
      <c r="X4" s="248"/>
      <c r="Y4" s="268"/>
      <c r="Z4" s="15"/>
    </row>
    <row r="5" spans="1:26" ht="21.75" customHeight="1" x14ac:dyDescent="0.2">
      <c r="A5" s="21"/>
      <c r="B5" s="432" t="s">
        <v>188</v>
      </c>
      <c r="C5" s="245"/>
      <c r="D5" s="245"/>
      <c r="E5" s="245"/>
      <c r="F5" s="245"/>
      <c r="G5" s="245"/>
      <c r="H5" s="245"/>
      <c r="I5" s="245"/>
      <c r="J5" s="245"/>
      <c r="K5" s="245"/>
      <c r="L5" s="245"/>
      <c r="M5" s="245"/>
      <c r="N5" s="245"/>
      <c r="O5" s="245"/>
      <c r="P5" s="245"/>
      <c r="Q5" s="245"/>
      <c r="R5" s="194"/>
      <c r="S5" s="194"/>
      <c r="T5" s="433" t="s">
        <v>189</v>
      </c>
      <c r="U5" s="245"/>
      <c r="V5" s="245"/>
      <c r="W5" s="245"/>
      <c r="X5" s="245"/>
      <c r="Y5" s="245"/>
      <c r="Z5" s="21"/>
    </row>
    <row r="6" spans="1:26" ht="15.75" customHeight="1" x14ac:dyDescent="0.2">
      <c r="A6" s="15"/>
      <c r="B6" s="201" t="s">
        <v>3</v>
      </c>
      <c r="C6" s="436"/>
      <c r="D6" s="272"/>
      <c r="E6" s="272"/>
      <c r="F6" s="272"/>
      <c r="G6" s="272"/>
      <c r="H6" s="272"/>
      <c r="I6" s="434" t="s">
        <v>190</v>
      </c>
      <c r="J6" s="245"/>
      <c r="K6" s="245"/>
      <c r="L6" s="435"/>
      <c r="M6" s="282"/>
      <c r="N6" s="282"/>
      <c r="O6" s="282"/>
      <c r="P6" s="282"/>
      <c r="Q6" s="239"/>
      <c r="R6" s="194"/>
      <c r="S6" s="194"/>
      <c r="T6" s="245"/>
      <c r="U6" s="245"/>
      <c r="V6" s="245"/>
      <c r="W6" s="245"/>
      <c r="X6" s="245"/>
      <c r="Y6" s="245"/>
      <c r="Z6" s="15"/>
    </row>
    <row r="7" spans="1:26" ht="12.75" customHeight="1" x14ac:dyDescent="0.2">
      <c r="A7" s="15"/>
      <c r="B7" s="437" t="s">
        <v>191</v>
      </c>
      <c r="C7" s="245"/>
      <c r="D7" s="245"/>
      <c r="E7" s="245"/>
      <c r="F7" s="245"/>
      <c r="G7" s="245"/>
      <c r="H7" s="245"/>
      <c r="I7" s="245"/>
      <c r="J7" s="202"/>
      <c r="K7" s="203"/>
      <c r="L7" s="202"/>
      <c r="M7" s="438"/>
      <c r="N7" s="245"/>
      <c r="O7" s="245"/>
      <c r="P7" s="245"/>
      <c r="Q7" s="439"/>
      <c r="R7" s="194"/>
      <c r="S7" s="194"/>
      <c r="T7" s="416" t="s">
        <v>192</v>
      </c>
      <c r="U7" s="245"/>
      <c r="V7" s="245"/>
      <c r="W7" s="245"/>
      <c r="X7" s="245"/>
      <c r="Y7" s="245"/>
      <c r="Z7" s="15"/>
    </row>
    <row r="8" spans="1:26" ht="20.25" customHeight="1" x14ac:dyDescent="0.2">
      <c r="A8" s="16"/>
      <c r="B8" s="440" t="s">
        <v>193</v>
      </c>
      <c r="C8" s="245"/>
      <c r="D8" s="245"/>
      <c r="E8" s="245"/>
      <c r="F8" s="245"/>
      <c r="G8" s="245"/>
      <c r="H8" s="245"/>
      <c r="I8" s="245"/>
      <c r="J8" s="245"/>
      <c r="K8" s="245"/>
      <c r="L8" s="441"/>
      <c r="M8" s="272"/>
      <c r="N8" s="442" t="s">
        <v>194</v>
      </c>
      <c r="O8" s="245"/>
      <c r="P8" s="245"/>
      <c r="Q8" s="245"/>
      <c r="R8" s="194"/>
      <c r="S8" s="194"/>
      <c r="T8" s="245"/>
      <c r="U8" s="245"/>
      <c r="V8" s="245"/>
      <c r="W8" s="245"/>
      <c r="X8" s="245"/>
      <c r="Y8" s="245"/>
      <c r="Z8" s="16"/>
    </row>
    <row r="9" spans="1:26" ht="32.25" customHeight="1" x14ac:dyDescent="0.2">
      <c r="A9" s="16"/>
      <c r="B9" s="443" t="s">
        <v>195</v>
      </c>
      <c r="C9" s="245"/>
      <c r="D9" s="245"/>
      <c r="E9" s="245"/>
      <c r="F9" s="245"/>
      <c r="G9" s="245"/>
      <c r="H9" s="245"/>
      <c r="I9" s="245"/>
      <c r="J9" s="245"/>
      <c r="K9" s="245"/>
      <c r="L9" s="245"/>
      <c r="M9" s="245"/>
      <c r="N9" s="245"/>
      <c r="O9" s="245"/>
      <c r="P9" s="245"/>
      <c r="Q9" s="245"/>
      <c r="R9" s="194"/>
      <c r="S9" s="194"/>
      <c r="T9" s="245"/>
      <c r="U9" s="245"/>
      <c r="V9" s="245"/>
      <c r="W9" s="245"/>
      <c r="X9" s="245"/>
      <c r="Y9" s="245"/>
      <c r="Z9" s="16"/>
    </row>
    <row r="10" spans="1:26" ht="17.25" customHeight="1" x14ac:dyDescent="0.2">
      <c r="A10" s="15"/>
      <c r="B10" s="245"/>
      <c r="C10" s="245"/>
      <c r="D10" s="245"/>
      <c r="E10" s="245"/>
      <c r="F10" s="245"/>
      <c r="G10" s="245"/>
      <c r="H10" s="245"/>
      <c r="I10" s="245"/>
      <c r="J10" s="245"/>
      <c r="K10" s="245"/>
      <c r="L10" s="245"/>
      <c r="M10" s="245"/>
      <c r="N10" s="245"/>
      <c r="O10" s="245"/>
      <c r="P10" s="245"/>
      <c r="Q10" s="245"/>
      <c r="R10" s="194"/>
      <c r="S10" s="194"/>
      <c r="T10" s="205" t="s">
        <v>196</v>
      </c>
      <c r="U10" s="417" t="s">
        <v>197</v>
      </c>
      <c r="V10" s="245"/>
      <c r="W10" s="245"/>
      <c r="X10" s="245"/>
      <c r="Y10" s="245"/>
      <c r="Z10" s="15"/>
    </row>
    <row r="11" spans="1:26" ht="15.75" customHeight="1" x14ac:dyDescent="0.25">
      <c r="A11" s="15"/>
      <c r="B11" s="444" t="s">
        <v>198</v>
      </c>
      <c r="C11" s="445"/>
      <c r="D11" s="445"/>
      <c r="E11" s="445"/>
      <c r="F11" s="445"/>
      <c r="G11" s="445"/>
      <c r="H11" s="445"/>
      <c r="I11" s="446"/>
      <c r="J11" s="15"/>
      <c r="K11" s="444" t="s">
        <v>199</v>
      </c>
      <c r="L11" s="445"/>
      <c r="M11" s="445"/>
      <c r="N11" s="445"/>
      <c r="O11" s="445"/>
      <c r="P11" s="445"/>
      <c r="Q11" s="446"/>
      <c r="R11" s="194"/>
      <c r="S11" s="194"/>
      <c r="T11" s="205" t="s">
        <v>196</v>
      </c>
      <c r="U11" s="417" t="s">
        <v>200</v>
      </c>
      <c r="V11" s="245"/>
      <c r="W11" s="245"/>
      <c r="X11" s="245"/>
      <c r="Y11" s="245"/>
      <c r="Z11" s="15"/>
    </row>
    <row r="12" spans="1:26" ht="15.75" customHeight="1" x14ac:dyDescent="0.2">
      <c r="A12" s="15"/>
      <c r="B12" s="447" t="s">
        <v>201</v>
      </c>
      <c r="C12" s="337"/>
      <c r="D12" s="206"/>
      <c r="E12" s="207" t="s">
        <v>202</v>
      </c>
      <c r="F12" s="206"/>
      <c r="G12" s="207" t="s">
        <v>203</v>
      </c>
      <c r="H12" s="206"/>
      <c r="I12" s="208" t="s">
        <v>204</v>
      </c>
      <c r="J12" s="209"/>
      <c r="K12" s="210" t="s">
        <v>201</v>
      </c>
      <c r="L12" s="206"/>
      <c r="M12" s="207" t="s">
        <v>202</v>
      </c>
      <c r="N12" s="206"/>
      <c r="O12" s="207" t="s">
        <v>203</v>
      </c>
      <c r="P12" s="206"/>
      <c r="Q12" s="208" t="s">
        <v>204</v>
      </c>
      <c r="R12" s="194"/>
      <c r="S12" s="194"/>
      <c r="T12" s="205" t="s">
        <v>196</v>
      </c>
      <c r="U12" s="417" t="s">
        <v>205</v>
      </c>
      <c r="V12" s="245"/>
      <c r="W12" s="245"/>
      <c r="X12" s="245"/>
      <c r="Y12" s="245"/>
      <c r="Z12" s="15"/>
    </row>
    <row r="13" spans="1:26" ht="15.75" customHeight="1" x14ac:dyDescent="0.2">
      <c r="A13" s="15"/>
      <c r="B13" s="448"/>
      <c r="C13" s="272"/>
      <c r="D13" s="15"/>
      <c r="E13" s="212"/>
      <c r="F13" s="15"/>
      <c r="G13" s="212"/>
      <c r="H13" s="15"/>
      <c r="I13" s="213"/>
      <c r="J13" s="15"/>
      <c r="K13" s="211"/>
      <c r="L13" s="15"/>
      <c r="M13" s="212"/>
      <c r="N13" s="15"/>
      <c r="O13" s="212"/>
      <c r="P13" s="15"/>
      <c r="Q13" s="213"/>
      <c r="R13" s="194"/>
      <c r="S13" s="194"/>
      <c r="T13" s="205" t="s">
        <v>196</v>
      </c>
      <c r="U13" s="417" t="s">
        <v>206</v>
      </c>
      <c r="V13" s="245"/>
      <c r="W13" s="245"/>
      <c r="X13" s="245"/>
      <c r="Y13" s="245"/>
      <c r="Z13" s="15"/>
    </row>
    <row r="14" spans="1:26" ht="15.75" customHeight="1" x14ac:dyDescent="0.2">
      <c r="A14" s="15"/>
      <c r="B14" s="449"/>
      <c r="C14" s="313"/>
      <c r="D14" s="15"/>
      <c r="E14" s="212"/>
      <c r="F14" s="15"/>
      <c r="G14" s="212"/>
      <c r="H14" s="15"/>
      <c r="I14" s="213"/>
      <c r="J14" s="15"/>
      <c r="K14" s="211"/>
      <c r="L14" s="15"/>
      <c r="M14" s="212"/>
      <c r="N14" s="15"/>
      <c r="O14" s="212"/>
      <c r="P14" s="15"/>
      <c r="Q14" s="213"/>
      <c r="R14" s="194"/>
      <c r="S14" s="194"/>
      <c r="T14" s="418" t="s">
        <v>207</v>
      </c>
      <c r="U14" s="245"/>
      <c r="V14" s="245"/>
      <c r="W14" s="245"/>
      <c r="X14" s="245"/>
      <c r="Y14" s="245"/>
      <c r="Z14" s="15"/>
    </row>
    <row r="15" spans="1:26" ht="15.75" customHeight="1" x14ac:dyDescent="0.2">
      <c r="A15" s="15"/>
      <c r="B15" s="449"/>
      <c r="C15" s="313"/>
      <c r="D15" s="15"/>
      <c r="E15" s="212"/>
      <c r="F15" s="15"/>
      <c r="G15" s="212"/>
      <c r="H15" s="15"/>
      <c r="I15" s="213"/>
      <c r="J15" s="15"/>
      <c r="K15" s="211"/>
      <c r="L15" s="15"/>
      <c r="M15" s="212"/>
      <c r="N15" s="15"/>
      <c r="O15" s="212"/>
      <c r="P15" s="15"/>
      <c r="Q15" s="213"/>
      <c r="R15" s="194"/>
      <c r="S15" s="194"/>
      <c r="T15" s="416" t="s">
        <v>208</v>
      </c>
      <c r="U15" s="245"/>
      <c r="V15" s="245"/>
      <c r="W15" s="245"/>
      <c r="X15" s="245"/>
      <c r="Y15" s="245"/>
      <c r="Z15" s="15"/>
    </row>
    <row r="16" spans="1:26" ht="15.75" customHeight="1" x14ac:dyDescent="0.2">
      <c r="A16" s="15"/>
      <c r="B16" s="450"/>
      <c r="C16" s="451"/>
      <c r="D16" s="214"/>
      <c r="E16" s="215"/>
      <c r="F16" s="214"/>
      <c r="G16" s="215"/>
      <c r="H16" s="214"/>
      <c r="I16" s="216"/>
      <c r="J16" s="15"/>
      <c r="K16" s="217"/>
      <c r="L16" s="214"/>
      <c r="M16" s="215"/>
      <c r="N16" s="214"/>
      <c r="O16" s="215"/>
      <c r="P16" s="214"/>
      <c r="Q16" s="216"/>
      <c r="R16" s="194"/>
      <c r="S16" s="194"/>
      <c r="T16" s="245"/>
      <c r="U16" s="245"/>
      <c r="V16" s="245"/>
      <c r="W16" s="245"/>
      <c r="X16" s="245"/>
      <c r="Y16" s="245"/>
      <c r="Z16" s="15"/>
    </row>
    <row r="17" spans="1:26" ht="15.75" customHeight="1" x14ac:dyDescent="0.2">
      <c r="A17" s="15"/>
      <c r="B17" s="452"/>
      <c r="C17" s="453"/>
      <c r="D17" s="453"/>
      <c r="E17" s="453"/>
      <c r="F17" s="453"/>
      <c r="G17" s="31" t="s">
        <v>186</v>
      </c>
      <c r="H17" s="15"/>
      <c r="I17" s="218">
        <f>SUM(I13:I16)</f>
        <v>0</v>
      </c>
      <c r="J17" s="15"/>
      <c r="K17" s="452"/>
      <c r="L17" s="453"/>
      <c r="M17" s="453"/>
      <c r="N17" s="453"/>
      <c r="O17" s="31" t="s">
        <v>186</v>
      </c>
      <c r="P17" s="15"/>
      <c r="Q17" s="219">
        <f>SUM(Q13:Q16)</f>
        <v>0</v>
      </c>
      <c r="R17" s="194"/>
      <c r="S17" s="194"/>
      <c r="T17" s="245"/>
      <c r="U17" s="245"/>
      <c r="V17" s="245"/>
      <c r="W17" s="245"/>
      <c r="X17" s="245"/>
      <c r="Y17" s="245"/>
      <c r="Z17" s="15"/>
    </row>
    <row r="18" spans="1:26" ht="15.75" customHeight="1" x14ac:dyDescent="0.2">
      <c r="A18" s="15"/>
      <c r="B18" s="422"/>
      <c r="C18" s="245"/>
      <c r="D18" s="245"/>
      <c r="E18" s="245"/>
      <c r="F18" s="245"/>
      <c r="G18" s="245"/>
      <c r="H18" s="245"/>
      <c r="I18" s="245"/>
      <c r="J18" s="245"/>
      <c r="K18" s="245"/>
      <c r="L18" s="245"/>
      <c r="M18" s="245"/>
      <c r="N18" s="245"/>
      <c r="O18" s="245"/>
      <c r="P18" s="245"/>
      <c r="Q18" s="245"/>
      <c r="R18" s="194"/>
      <c r="S18" s="194"/>
      <c r="T18" s="419" t="s">
        <v>209</v>
      </c>
      <c r="U18" s="245"/>
      <c r="V18" s="245"/>
      <c r="W18" s="245"/>
      <c r="X18" s="245"/>
      <c r="Y18" s="245"/>
      <c r="Z18" s="15"/>
    </row>
    <row r="19" spans="1:26" ht="15.75" customHeight="1" x14ac:dyDescent="0.2">
      <c r="A19" s="15"/>
      <c r="B19" s="423" t="s">
        <v>210</v>
      </c>
      <c r="C19" s="245"/>
      <c r="D19" s="245"/>
      <c r="E19" s="245"/>
      <c r="F19" s="245"/>
      <c r="G19" s="245"/>
      <c r="H19" s="245"/>
      <c r="I19" s="245"/>
      <c r="J19" s="245"/>
      <c r="K19" s="245"/>
      <c r="L19" s="245"/>
      <c r="M19" s="245"/>
      <c r="N19" s="245"/>
      <c r="O19" s="245"/>
      <c r="P19" s="245"/>
      <c r="Q19" s="245"/>
      <c r="R19" s="194"/>
      <c r="S19" s="194"/>
      <c r="T19" s="416" t="s">
        <v>211</v>
      </c>
      <c r="U19" s="245"/>
      <c r="V19" s="245"/>
      <c r="W19" s="245"/>
      <c r="X19" s="245"/>
      <c r="Y19" s="245"/>
      <c r="Z19" s="15"/>
    </row>
    <row r="20" spans="1:26" ht="15.75" customHeight="1" x14ac:dyDescent="0.2">
      <c r="A20" s="15"/>
      <c r="B20" s="422"/>
      <c r="C20" s="245"/>
      <c r="D20" s="245"/>
      <c r="E20" s="245"/>
      <c r="F20" s="245"/>
      <c r="G20" s="245"/>
      <c r="H20" s="245"/>
      <c r="I20" s="245"/>
      <c r="J20" s="245"/>
      <c r="K20" s="245"/>
      <c r="L20" s="245"/>
      <c r="M20" s="245"/>
      <c r="N20" s="245"/>
      <c r="O20" s="245"/>
      <c r="P20" s="245"/>
      <c r="Q20" s="245"/>
      <c r="R20" s="194"/>
      <c r="S20" s="194"/>
      <c r="T20" s="205" t="s">
        <v>196</v>
      </c>
      <c r="U20" s="334" t="s">
        <v>212</v>
      </c>
      <c r="V20" s="245"/>
      <c r="W20" s="245"/>
      <c r="X20" s="245"/>
      <c r="Y20" s="245"/>
      <c r="Z20" s="15"/>
    </row>
    <row r="21" spans="1:26" ht="22.5" customHeight="1" x14ac:dyDescent="0.2">
      <c r="A21" s="15"/>
      <c r="B21" s="424"/>
      <c r="C21" s="272"/>
      <c r="D21" s="272"/>
      <c r="E21" s="272"/>
      <c r="F21" s="272"/>
      <c r="G21" s="272"/>
      <c r="H21" s="204"/>
      <c r="I21" s="425"/>
      <c r="J21" s="272"/>
      <c r="K21" s="272"/>
      <c r="L21" s="272"/>
      <c r="M21" s="272"/>
      <c r="N21" s="15"/>
      <c r="O21" s="425"/>
      <c r="P21" s="272"/>
      <c r="Q21" s="272"/>
      <c r="R21" s="194"/>
      <c r="S21" s="194"/>
      <c r="T21" s="205"/>
      <c r="U21" s="245"/>
      <c r="V21" s="245"/>
      <c r="W21" s="245"/>
      <c r="X21" s="245"/>
      <c r="Y21" s="245"/>
      <c r="Z21" s="15"/>
    </row>
    <row r="22" spans="1:26" ht="21" customHeight="1" x14ac:dyDescent="0.2">
      <c r="A22" s="15"/>
      <c r="B22" s="420" t="s">
        <v>213</v>
      </c>
      <c r="C22" s="245"/>
      <c r="D22" s="245"/>
      <c r="E22" s="245"/>
      <c r="F22" s="245"/>
      <c r="G22" s="245"/>
      <c r="H22" s="221"/>
      <c r="I22" s="420" t="s">
        <v>214</v>
      </c>
      <c r="J22" s="245"/>
      <c r="K22" s="245"/>
      <c r="L22" s="245"/>
      <c r="M22" s="245"/>
      <c r="N22" s="222"/>
      <c r="O22" s="421" t="s">
        <v>215</v>
      </c>
      <c r="P22" s="243"/>
      <c r="Q22" s="243"/>
      <c r="R22" s="194"/>
      <c r="S22" s="194"/>
      <c r="T22" s="41" t="s">
        <v>196</v>
      </c>
      <c r="U22" s="416" t="s">
        <v>216</v>
      </c>
      <c r="V22" s="245"/>
      <c r="W22" s="245"/>
      <c r="X22" s="245"/>
      <c r="Y22" s="245"/>
      <c r="Z22" s="15"/>
    </row>
    <row r="23" spans="1:26" ht="21" customHeight="1" x14ac:dyDescent="0.2">
      <c r="A23" s="15"/>
      <c r="B23" s="220"/>
      <c r="C23" s="220"/>
      <c r="D23" s="220"/>
      <c r="E23" s="220"/>
      <c r="F23" s="220"/>
      <c r="G23" s="220"/>
      <c r="H23" s="221"/>
      <c r="I23" s="220"/>
      <c r="J23" s="222"/>
      <c r="K23" s="222"/>
      <c r="L23" s="222"/>
      <c r="M23" s="222"/>
      <c r="N23" s="222"/>
      <c r="O23" s="223"/>
      <c r="P23" s="223"/>
      <c r="Q23" s="223"/>
      <c r="R23" s="194"/>
      <c r="S23" s="194"/>
      <c r="T23" s="41"/>
      <c r="U23" s="245"/>
      <c r="V23" s="245"/>
      <c r="W23" s="245"/>
      <c r="X23" s="245"/>
      <c r="Y23" s="245"/>
      <c r="Z23" s="15"/>
    </row>
    <row r="24" spans="1:26" ht="15.75" customHeight="1" x14ac:dyDescent="0.2">
      <c r="A24" s="15"/>
      <c r="B24" s="422"/>
      <c r="C24" s="245"/>
      <c r="D24" s="245"/>
      <c r="E24" s="245"/>
      <c r="F24" s="245"/>
      <c r="G24" s="245"/>
      <c r="H24" s="245"/>
      <c r="I24" s="245"/>
      <c r="J24" s="245"/>
      <c r="K24" s="245"/>
      <c r="L24" s="245"/>
      <c r="M24" s="245"/>
      <c r="N24" s="245"/>
      <c r="O24" s="245"/>
      <c r="P24" s="245"/>
      <c r="Q24" s="245"/>
      <c r="R24" s="194"/>
      <c r="S24" s="194"/>
      <c r="T24" s="15"/>
      <c r="U24" s="245"/>
      <c r="V24" s="245"/>
      <c r="W24" s="245"/>
      <c r="X24" s="245"/>
      <c r="Y24" s="245"/>
      <c r="Z24" s="15"/>
    </row>
    <row r="25" spans="1:26" ht="15.75" customHeight="1" x14ac:dyDescent="0.2">
      <c r="A25" s="15"/>
      <c r="B25" s="423" t="s">
        <v>217</v>
      </c>
      <c r="C25" s="245"/>
      <c r="D25" s="245"/>
      <c r="E25" s="245"/>
      <c r="F25" s="245"/>
      <c r="G25" s="245"/>
      <c r="H25" s="245"/>
      <c r="I25" s="245"/>
      <c r="J25" s="245"/>
      <c r="K25" s="245"/>
      <c r="L25" s="245"/>
      <c r="M25" s="245"/>
      <c r="N25" s="245"/>
      <c r="O25" s="245"/>
      <c r="P25" s="245"/>
      <c r="Q25" s="245"/>
      <c r="R25" s="194"/>
      <c r="S25" s="194"/>
      <c r="T25" s="419" t="s">
        <v>218</v>
      </c>
      <c r="U25" s="245"/>
      <c r="V25" s="245"/>
      <c r="W25" s="245"/>
      <c r="X25" s="245"/>
      <c r="Y25" s="245"/>
      <c r="Z25" s="15"/>
    </row>
    <row r="26" spans="1:26" ht="18.75" customHeight="1" x14ac:dyDescent="0.2">
      <c r="A26" s="15"/>
      <c r="B26" s="422"/>
      <c r="C26" s="245"/>
      <c r="D26" s="245"/>
      <c r="E26" s="245"/>
      <c r="F26" s="245"/>
      <c r="G26" s="245"/>
      <c r="H26" s="245"/>
      <c r="I26" s="245"/>
      <c r="J26" s="245"/>
      <c r="K26" s="245"/>
      <c r="L26" s="245"/>
      <c r="M26" s="245"/>
      <c r="N26" s="245"/>
      <c r="O26" s="245"/>
      <c r="P26" s="245"/>
      <c r="Q26" s="245"/>
      <c r="R26" s="194"/>
      <c r="S26" s="194"/>
      <c r="T26" s="205" t="s">
        <v>196</v>
      </c>
      <c r="U26" s="417" t="s">
        <v>219</v>
      </c>
      <c r="V26" s="245"/>
      <c r="W26" s="245"/>
      <c r="X26" s="245"/>
      <c r="Y26" s="245"/>
      <c r="Z26" s="15"/>
    </row>
    <row r="27" spans="1:26" ht="15.75" customHeight="1" x14ac:dyDescent="0.2">
      <c r="A27" s="15"/>
      <c r="B27" s="424"/>
      <c r="C27" s="272"/>
      <c r="D27" s="272"/>
      <c r="E27" s="272"/>
      <c r="F27" s="272"/>
      <c r="G27" s="272"/>
      <c r="H27" s="15"/>
      <c r="I27" s="425"/>
      <c r="J27" s="272"/>
      <c r="K27" s="272"/>
      <c r="L27" s="272"/>
      <c r="M27" s="272"/>
      <c r="N27" s="15"/>
      <c r="O27" s="425"/>
      <c r="P27" s="272"/>
      <c r="Q27" s="272"/>
      <c r="R27" s="194"/>
      <c r="S27" s="194"/>
      <c r="T27" s="205" t="s">
        <v>196</v>
      </c>
      <c r="U27" s="334" t="s">
        <v>220</v>
      </c>
      <c r="V27" s="245"/>
      <c r="W27" s="245"/>
      <c r="X27" s="245"/>
      <c r="Y27" s="245"/>
      <c r="Z27" s="15"/>
    </row>
    <row r="28" spans="1:26" ht="15.75" customHeight="1" x14ac:dyDescent="0.2">
      <c r="A28" s="15"/>
      <c r="B28" s="420" t="s">
        <v>221</v>
      </c>
      <c r="C28" s="245"/>
      <c r="D28" s="245"/>
      <c r="E28" s="245"/>
      <c r="F28" s="245"/>
      <c r="G28" s="245"/>
      <c r="H28" s="221"/>
      <c r="I28" s="420" t="s">
        <v>222</v>
      </c>
      <c r="J28" s="245"/>
      <c r="K28" s="245"/>
      <c r="L28" s="245"/>
      <c r="M28" s="245"/>
      <c r="N28" s="222"/>
      <c r="O28" s="421" t="s">
        <v>215</v>
      </c>
      <c r="P28" s="243"/>
      <c r="Q28" s="243"/>
      <c r="R28" s="194"/>
      <c r="S28" s="194"/>
      <c r="T28" s="205" t="s">
        <v>196</v>
      </c>
      <c r="U28" s="334" t="s">
        <v>223</v>
      </c>
      <c r="V28" s="245"/>
      <c r="W28" s="245"/>
      <c r="X28" s="245"/>
      <c r="Y28" s="245"/>
      <c r="Z28" s="15"/>
    </row>
    <row r="29" spans="1:26" ht="20.25" customHeight="1" x14ac:dyDescent="0.2">
      <c r="A29" s="15"/>
      <c r="B29" s="422"/>
      <c r="C29" s="245"/>
      <c r="D29" s="245"/>
      <c r="E29" s="245"/>
      <c r="F29" s="245"/>
      <c r="G29" s="245"/>
      <c r="H29" s="245"/>
      <c r="I29" s="245"/>
      <c r="J29" s="245"/>
      <c r="K29" s="245"/>
      <c r="L29" s="245"/>
      <c r="M29" s="245"/>
      <c r="N29" s="245"/>
      <c r="O29" s="245"/>
      <c r="P29" s="245"/>
      <c r="Q29" s="245"/>
      <c r="R29" s="194"/>
      <c r="S29" s="194"/>
      <c r="T29" s="205"/>
      <c r="U29" s="245"/>
      <c r="V29" s="245"/>
      <c r="W29" s="245"/>
      <c r="X29" s="245"/>
      <c r="Y29" s="245"/>
      <c r="Z29" s="15"/>
    </row>
    <row r="30" spans="1:26" ht="17.25" customHeight="1" x14ac:dyDescent="0.2">
      <c r="A30" s="15"/>
      <c r="B30" s="428" t="s">
        <v>224</v>
      </c>
      <c r="C30" s="245"/>
      <c r="D30" s="245"/>
      <c r="E30" s="245"/>
      <c r="F30" s="245"/>
      <c r="G30" s="245"/>
      <c r="H30" s="245"/>
      <c r="I30" s="245"/>
      <c r="J30" s="245"/>
      <c r="K30" s="245"/>
      <c r="L30" s="245"/>
      <c r="M30" s="245"/>
      <c r="N30" s="245"/>
      <c r="O30" s="245"/>
      <c r="P30" s="245"/>
      <c r="Q30" s="245"/>
      <c r="R30" s="194"/>
      <c r="S30" s="194"/>
      <c r="T30" s="205" t="s">
        <v>196</v>
      </c>
      <c r="U30" s="334" t="s">
        <v>225</v>
      </c>
      <c r="V30" s="245"/>
      <c r="W30" s="245"/>
      <c r="X30" s="245"/>
      <c r="Y30" s="245"/>
      <c r="Z30" s="15"/>
    </row>
    <row r="31" spans="1:26" ht="15.75" customHeight="1" x14ac:dyDescent="0.2">
      <c r="A31" s="15"/>
      <c r="B31" s="245"/>
      <c r="C31" s="245"/>
      <c r="D31" s="245"/>
      <c r="E31" s="245"/>
      <c r="F31" s="245"/>
      <c r="G31" s="245"/>
      <c r="H31" s="245"/>
      <c r="I31" s="245"/>
      <c r="J31" s="245"/>
      <c r="K31" s="245"/>
      <c r="L31" s="245"/>
      <c r="M31" s="245"/>
      <c r="N31" s="245"/>
      <c r="O31" s="245"/>
      <c r="P31" s="245"/>
      <c r="Q31" s="245"/>
      <c r="R31" s="194"/>
      <c r="S31" s="194"/>
      <c r="T31" s="205"/>
      <c r="U31" s="245"/>
      <c r="V31" s="245"/>
      <c r="W31" s="245"/>
      <c r="X31" s="245"/>
      <c r="Y31" s="245"/>
      <c r="Z31" s="15"/>
    </row>
    <row r="32" spans="1:26" ht="15.75" customHeight="1" x14ac:dyDescent="0.2">
      <c r="A32" s="15"/>
      <c r="B32" s="424"/>
      <c r="C32" s="272"/>
      <c r="D32" s="272"/>
      <c r="E32" s="272"/>
      <c r="F32" s="272"/>
      <c r="G32" s="272"/>
      <c r="H32" s="15"/>
      <c r="I32" s="425"/>
      <c r="J32" s="272"/>
      <c r="K32" s="272"/>
      <c r="L32" s="272"/>
      <c r="M32" s="272"/>
      <c r="N32" s="15"/>
      <c r="O32" s="425"/>
      <c r="P32" s="272"/>
      <c r="Q32" s="272"/>
      <c r="R32" s="194"/>
      <c r="S32" s="194"/>
      <c r="T32" s="205"/>
      <c r="U32" s="245"/>
      <c r="V32" s="245"/>
      <c r="W32" s="245"/>
      <c r="X32" s="245"/>
      <c r="Y32" s="245"/>
      <c r="Z32" s="15"/>
    </row>
    <row r="33" spans="1:26" ht="15.75" customHeight="1" x14ac:dyDescent="0.2">
      <c r="A33" s="15"/>
      <c r="B33" s="420" t="s">
        <v>226</v>
      </c>
      <c r="C33" s="245"/>
      <c r="D33" s="245"/>
      <c r="E33" s="245"/>
      <c r="F33" s="245"/>
      <c r="G33" s="245"/>
      <c r="H33" s="15"/>
      <c r="I33" s="420" t="s">
        <v>227</v>
      </c>
      <c r="J33" s="245"/>
      <c r="K33" s="245"/>
      <c r="L33" s="245"/>
      <c r="M33" s="245"/>
      <c r="N33" s="222"/>
      <c r="O33" s="421" t="s">
        <v>215</v>
      </c>
      <c r="P33" s="243"/>
      <c r="Q33" s="243"/>
      <c r="R33" s="194"/>
      <c r="S33" s="194"/>
      <c r="T33" s="205" t="s">
        <v>196</v>
      </c>
      <c r="U33" s="334" t="s">
        <v>228</v>
      </c>
      <c r="V33" s="245"/>
      <c r="W33" s="245"/>
      <c r="X33" s="245"/>
      <c r="Y33" s="245"/>
      <c r="Z33" s="15"/>
    </row>
    <row r="34" spans="1:26" ht="20.25" customHeight="1" x14ac:dyDescent="0.2">
      <c r="A34" s="15"/>
      <c r="B34" s="420"/>
      <c r="C34" s="245"/>
      <c r="D34" s="245"/>
      <c r="E34" s="245"/>
      <c r="F34" s="245"/>
      <c r="G34" s="245"/>
      <c r="H34" s="245"/>
      <c r="I34" s="245"/>
      <c r="J34" s="245"/>
      <c r="K34" s="245"/>
      <c r="L34" s="245"/>
      <c r="M34" s="245"/>
      <c r="N34" s="245"/>
      <c r="O34" s="245"/>
      <c r="P34" s="245"/>
      <c r="Q34" s="245"/>
      <c r="R34" s="194"/>
      <c r="S34" s="194"/>
      <c r="T34" s="15"/>
      <c r="U34" s="15"/>
      <c r="V34" s="15"/>
      <c r="W34" s="15"/>
      <c r="X34" s="15"/>
      <c r="Y34" s="15"/>
      <c r="Z34" s="15"/>
    </row>
    <row r="35" spans="1:26" ht="15.75" customHeight="1" x14ac:dyDescent="0.2">
      <c r="A35" s="15"/>
      <c r="B35" s="426" t="s">
        <v>229</v>
      </c>
      <c r="C35" s="245"/>
      <c r="D35" s="245"/>
      <c r="E35" s="245"/>
      <c r="F35" s="245"/>
      <c r="G35" s="245"/>
      <c r="H35" s="245"/>
      <c r="I35" s="245"/>
      <c r="J35" s="245"/>
      <c r="K35" s="245"/>
      <c r="L35" s="245"/>
      <c r="M35" s="245"/>
      <c r="N35" s="245"/>
      <c r="O35" s="245"/>
      <c r="P35" s="245"/>
      <c r="Q35" s="245"/>
      <c r="R35" s="194"/>
      <c r="S35" s="194"/>
      <c r="T35" s="15"/>
      <c r="U35" s="15"/>
      <c r="V35" s="15"/>
      <c r="W35" s="15"/>
      <c r="X35" s="15"/>
      <c r="Y35" s="15"/>
      <c r="Z35" s="15"/>
    </row>
    <row r="36" spans="1:26" ht="20.25" customHeight="1" x14ac:dyDescent="0.2">
      <c r="A36" s="15"/>
      <c r="B36" s="15"/>
      <c r="C36" s="429" t="s">
        <v>230</v>
      </c>
      <c r="D36" s="245"/>
      <c r="E36" s="245"/>
      <c r="F36" s="245"/>
      <c r="G36" s="245"/>
      <c r="H36" s="245"/>
      <c r="I36" s="245"/>
      <c r="J36" s="245"/>
      <c r="K36" s="245"/>
      <c r="L36" s="245"/>
      <c r="M36" s="245"/>
      <c r="N36" s="245"/>
      <c r="O36" s="245"/>
      <c r="P36" s="245"/>
      <c r="Q36" s="245"/>
      <c r="R36" s="194"/>
      <c r="S36" s="194"/>
      <c r="T36" s="15"/>
      <c r="U36" s="15"/>
      <c r="V36" s="15"/>
      <c r="W36" s="15"/>
      <c r="X36" s="15"/>
      <c r="Y36" s="15"/>
      <c r="Z36" s="15"/>
    </row>
    <row r="37" spans="1:26" ht="15.75" customHeight="1" x14ac:dyDescent="0.2">
      <c r="A37" s="15"/>
      <c r="B37" s="15"/>
      <c r="C37" s="429" t="s">
        <v>231</v>
      </c>
      <c r="D37" s="245"/>
      <c r="E37" s="245"/>
      <c r="F37" s="245"/>
      <c r="G37" s="245"/>
      <c r="H37" s="245"/>
      <c r="I37" s="245"/>
      <c r="J37" s="245"/>
      <c r="K37" s="245"/>
      <c r="L37" s="245"/>
      <c r="M37" s="245"/>
      <c r="N37" s="245"/>
      <c r="O37" s="245"/>
      <c r="P37" s="245"/>
      <c r="Q37" s="245"/>
      <c r="R37" s="194"/>
      <c r="S37" s="194"/>
      <c r="T37" s="15"/>
      <c r="U37" s="15"/>
      <c r="V37" s="15"/>
      <c r="W37" s="15"/>
      <c r="X37" s="15"/>
      <c r="Y37" s="15"/>
      <c r="Z37" s="15"/>
    </row>
    <row r="38" spans="1:26" ht="15.75" customHeight="1" x14ac:dyDescent="0.2">
      <c r="A38" s="15"/>
      <c r="B38" s="426" t="s">
        <v>232</v>
      </c>
      <c r="C38" s="245"/>
      <c r="D38" s="245"/>
      <c r="E38" s="245"/>
      <c r="F38" s="245"/>
      <c r="G38" s="245"/>
      <c r="H38" s="245"/>
      <c r="I38" s="245"/>
      <c r="J38" s="245"/>
      <c r="K38" s="245"/>
      <c r="L38" s="245"/>
      <c r="M38" s="245"/>
      <c r="N38" s="245"/>
      <c r="O38" s="245"/>
      <c r="P38" s="245"/>
      <c r="Q38" s="245"/>
      <c r="R38" s="194"/>
      <c r="S38" s="194"/>
      <c r="T38" s="15"/>
      <c r="U38" s="15"/>
      <c r="V38" s="15"/>
      <c r="W38" s="15"/>
      <c r="X38" s="15"/>
      <c r="Y38" s="15"/>
      <c r="Z38" s="15"/>
    </row>
    <row r="39" spans="1:26" ht="15.75" customHeight="1" x14ac:dyDescent="0.25">
      <c r="A39" s="15"/>
      <c r="B39" s="15"/>
      <c r="C39" s="427" t="s">
        <v>233</v>
      </c>
      <c r="D39" s="245"/>
      <c r="E39" s="245"/>
      <c r="F39" s="245"/>
      <c r="G39" s="245"/>
      <c r="H39" s="245"/>
      <c r="I39" s="245"/>
      <c r="J39" s="245"/>
      <c r="K39" s="245"/>
      <c r="L39" s="245"/>
      <c r="M39" s="245"/>
      <c r="N39" s="245"/>
      <c r="O39" s="245"/>
      <c r="P39" s="245"/>
      <c r="Q39" s="245"/>
      <c r="R39" s="15"/>
      <c r="S39" s="15"/>
      <c r="T39" s="15"/>
      <c r="U39" s="15"/>
      <c r="V39" s="15"/>
      <c r="W39" s="15"/>
      <c r="X39" s="15"/>
      <c r="Y39" s="15"/>
      <c r="Z39" s="15"/>
    </row>
    <row r="40" spans="1:26" ht="17.25" customHeight="1" x14ac:dyDescent="0.2">
      <c r="A40" s="15"/>
      <c r="B40" s="426" t="s">
        <v>234</v>
      </c>
      <c r="C40" s="245"/>
      <c r="D40" s="245"/>
      <c r="E40" s="245"/>
      <c r="F40" s="245"/>
      <c r="G40" s="245"/>
      <c r="H40" s="245"/>
      <c r="I40" s="245"/>
      <c r="J40" s="245"/>
      <c r="K40" s="245"/>
      <c r="L40" s="245"/>
      <c r="M40" s="245"/>
      <c r="N40" s="245"/>
      <c r="O40" s="245"/>
      <c r="P40" s="245"/>
      <c r="Q40" s="245"/>
      <c r="R40" s="15"/>
      <c r="S40" s="15"/>
      <c r="T40" s="15"/>
      <c r="U40" s="15"/>
      <c r="V40" s="15"/>
      <c r="W40" s="15"/>
      <c r="X40" s="15"/>
      <c r="Y40" s="15"/>
      <c r="Z40" s="15"/>
    </row>
    <row r="41" spans="1:26" ht="15.75" customHeight="1" x14ac:dyDescent="0.2">
      <c r="A41" s="15"/>
      <c r="B41" s="15"/>
      <c r="C41" s="427" t="s">
        <v>235</v>
      </c>
      <c r="D41" s="245"/>
      <c r="E41" s="245"/>
      <c r="F41" s="245"/>
      <c r="G41" s="245"/>
      <c r="H41" s="245"/>
      <c r="I41" s="245"/>
      <c r="J41" s="245"/>
      <c r="K41" s="245"/>
      <c r="L41" s="245"/>
      <c r="M41" s="245"/>
      <c r="N41" s="245"/>
      <c r="O41" s="245"/>
      <c r="P41" s="245"/>
      <c r="Q41" s="245"/>
      <c r="R41" s="15"/>
      <c r="S41" s="15"/>
      <c r="T41" s="15"/>
      <c r="U41" s="15"/>
      <c r="V41" s="15"/>
      <c r="W41" s="15"/>
      <c r="X41" s="15"/>
      <c r="Y41" s="15"/>
      <c r="Z41" s="15"/>
    </row>
    <row r="42" spans="1:26" ht="15.75" customHeight="1" x14ac:dyDescent="0.2">
      <c r="A42" s="15"/>
      <c r="B42" s="15"/>
      <c r="C42" s="224"/>
      <c r="D42" s="224"/>
      <c r="E42" s="224"/>
      <c r="F42" s="224"/>
      <c r="G42" s="224"/>
      <c r="H42" s="224"/>
      <c r="I42" s="224"/>
      <c r="J42" s="224"/>
      <c r="K42" s="224"/>
      <c r="L42" s="224"/>
      <c r="M42" s="224"/>
      <c r="N42" s="224"/>
      <c r="O42" s="224"/>
      <c r="P42" s="224"/>
      <c r="Q42" s="224"/>
      <c r="R42" s="15"/>
      <c r="S42" s="15"/>
      <c r="T42" s="15"/>
      <c r="U42" s="15"/>
      <c r="V42" s="15"/>
      <c r="W42" s="15"/>
      <c r="X42" s="15"/>
      <c r="Y42" s="15"/>
      <c r="Z42" s="15"/>
    </row>
    <row r="43" spans="1:26" ht="15.7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5.7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75" customHeight="1" x14ac:dyDescent="0.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5.75" hidden="1"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22.5" hidden="1"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5.75" hidden="1"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5.75" hidden="1"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5.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4.2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5.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5.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5.7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5.7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5.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5.7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5.7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5.7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x14ac:dyDescent="0.2">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x14ac:dyDescent="0.2">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x14ac:dyDescent="0.2">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x14ac:dyDescent="0.2">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x14ac:dyDescent="0.2">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x14ac:dyDescent="0.2">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x14ac:dyDescent="0.2">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x14ac:dyDescent="0.2">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x14ac:dyDescent="0.2"/>
    <row r="243" spans="1:26" ht="15.75" customHeight="1" x14ac:dyDescent="0.2"/>
    <row r="244" spans="1:26" ht="15.75" customHeight="1" x14ac:dyDescent="0.2"/>
    <row r="245" spans="1:26" ht="15.75" customHeight="1" x14ac:dyDescent="0.2"/>
    <row r="246" spans="1:26" ht="15.75" customHeight="1" x14ac:dyDescent="0.2"/>
    <row r="247" spans="1:26" ht="15.75" customHeight="1" x14ac:dyDescent="0.2"/>
    <row r="248" spans="1:26" ht="15.75" customHeight="1" x14ac:dyDescent="0.2"/>
    <row r="249" spans="1:26" ht="15.75" customHeight="1" x14ac:dyDescent="0.2"/>
    <row r="250" spans="1:26" ht="15.75" customHeight="1" x14ac:dyDescent="0.2"/>
    <row r="251" spans="1:26" ht="15.75" customHeight="1" x14ac:dyDescent="0.2"/>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4">
    <mergeCell ref="O27:Q27"/>
    <mergeCell ref="B28:G28"/>
    <mergeCell ref="I28:M28"/>
    <mergeCell ref="O28:Q28"/>
    <mergeCell ref="B29:Q29"/>
    <mergeCell ref="B18:Q18"/>
    <mergeCell ref="B19:Q19"/>
    <mergeCell ref="B20:Q20"/>
    <mergeCell ref="I21:M21"/>
    <mergeCell ref="O21:Q21"/>
    <mergeCell ref="B21:G21"/>
    <mergeCell ref="B14:C14"/>
    <mergeCell ref="B15:C15"/>
    <mergeCell ref="B16:C16"/>
    <mergeCell ref="B17:F17"/>
    <mergeCell ref="K17:N17"/>
    <mergeCell ref="B9:Q10"/>
    <mergeCell ref="B11:I11"/>
    <mergeCell ref="K11:Q11"/>
    <mergeCell ref="B12:C12"/>
    <mergeCell ref="B13:C13"/>
    <mergeCell ref="B7:I7"/>
    <mergeCell ref="M7:Q7"/>
    <mergeCell ref="B8:K8"/>
    <mergeCell ref="L8:M8"/>
    <mergeCell ref="N8:Q8"/>
    <mergeCell ref="B2:Q3"/>
    <mergeCell ref="T2:Y4"/>
    <mergeCell ref="B4:Q4"/>
    <mergeCell ref="B5:Q5"/>
    <mergeCell ref="T5:Y6"/>
    <mergeCell ref="I6:K6"/>
    <mergeCell ref="L6:Q6"/>
    <mergeCell ref="C6:H6"/>
    <mergeCell ref="B40:Q40"/>
    <mergeCell ref="C41:Q41"/>
    <mergeCell ref="B30:Q31"/>
    <mergeCell ref="B32:G32"/>
    <mergeCell ref="I32:M32"/>
    <mergeCell ref="O32:Q32"/>
    <mergeCell ref="B33:G33"/>
    <mergeCell ref="I33:M33"/>
    <mergeCell ref="O33:Q33"/>
    <mergeCell ref="B35:Q35"/>
    <mergeCell ref="C36:Q36"/>
    <mergeCell ref="C37:Q37"/>
    <mergeCell ref="B38:Q38"/>
    <mergeCell ref="C39:Q39"/>
    <mergeCell ref="U22:Y24"/>
    <mergeCell ref="T25:Y25"/>
    <mergeCell ref="U26:Y26"/>
    <mergeCell ref="U27:Y27"/>
    <mergeCell ref="B34:Q34"/>
    <mergeCell ref="B22:G22"/>
    <mergeCell ref="I22:M22"/>
    <mergeCell ref="O22:Q22"/>
    <mergeCell ref="B24:Q24"/>
    <mergeCell ref="B25:Q25"/>
    <mergeCell ref="B26:Q26"/>
    <mergeCell ref="U28:Y29"/>
    <mergeCell ref="U30:Y32"/>
    <mergeCell ref="U33:Y33"/>
    <mergeCell ref="B27:G27"/>
    <mergeCell ref="I27:M27"/>
    <mergeCell ref="T14:Y14"/>
    <mergeCell ref="T15:Y17"/>
    <mergeCell ref="T18:Y18"/>
    <mergeCell ref="T19:Y19"/>
    <mergeCell ref="U20:Y21"/>
    <mergeCell ref="T7:Y9"/>
    <mergeCell ref="U10:Y10"/>
    <mergeCell ref="U11:Y11"/>
    <mergeCell ref="U12:Y12"/>
    <mergeCell ref="U13:Y13"/>
  </mergeCells>
  <conditionalFormatting sqref="B13:B16">
    <cfRule type="cellIs" dxfId="16" priority="1" stopIfTrue="1" operator="equal">
      <formula>$N$3</formula>
    </cfRule>
  </conditionalFormatting>
  <conditionalFormatting sqref="C6">
    <cfRule type="cellIs" dxfId="15" priority="2" stopIfTrue="1" operator="equal">
      <formula>$N$3</formula>
    </cfRule>
  </conditionalFormatting>
  <conditionalFormatting sqref="E13:E16">
    <cfRule type="cellIs" dxfId="14" priority="3" stopIfTrue="1" operator="equal">
      <formula>$N$3</formula>
    </cfRule>
  </conditionalFormatting>
  <conditionalFormatting sqref="G13:G16">
    <cfRule type="cellIs" dxfId="13" priority="4" stopIfTrue="1" operator="equal">
      <formula>$N$3</formula>
    </cfRule>
  </conditionalFormatting>
  <conditionalFormatting sqref="I13:I16">
    <cfRule type="cellIs" dxfId="12" priority="5" stopIfTrue="1" operator="equal">
      <formula>$N$3</formula>
    </cfRule>
  </conditionalFormatting>
  <conditionalFormatting sqref="I21">
    <cfRule type="cellIs" dxfId="11" priority="6" stopIfTrue="1" operator="equal">
      <formula>$N$3</formula>
    </cfRule>
  </conditionalFormatting>
  <conditionalFormatting sqref="I27">
    <cfRule type="cellIs" dxfId="10" priority="7" stopIfTrue="1" operator="equal">
      <formula>$N$3</formula>
    </cfRule>
  </conditionalFormatting>
  <conditionalFormatting sqref="I32">
    <cfRule type="cellIs" dxfId="9" priority="8" stopIfTrue="1" operator="equal">
      <formula>$N$3</formula>
    </cfRule>
  </conditionalFormatting>
  <conditionalFormatting sqref="K13:K16">
    <cfRule type="cellIs" dxfId="8" priority="9" stopIfTrue="1" operator="equal">
      <formula>$N$3</formula>
    </cfRule>
  </conditionalFormatting>
  <conditionalFormatting sqref="L8">
    <cfRule type="cellIs" dxfId="7" priority="10" stopIfTrue="1" operator="equal">
      <formula>$N$3</formula>
    </cfRule>
  </conditionalFormatting>
  <conditionalFormatting sqref="M13:M16">
    <cfRule type="cellIs" dxfId="6" priority="11" stopIfTrue="1" operator="equal">
      <formula>$N$3</formula>
    </cfRule>
  </conditionalFormatting>
  <conditionalFormatting sqref="O13:O16">
    <cfRule type="cellIs" dxfId="5" priority="12" stopIfTrue="1" operator="equal">
      <formula>$N$3</formula>
    </cfRule>
  </conditionalFormatting>
  <conditionalFormatting sqref="O21">
    <cfRule type="cellIs" dxfId="4" priority="13" stopIfTrue="1" operator="equal">
      <formula>$N$3</formula>
    </cfRule>
  </conditionalFormatting>
  <conditionalFormatting sqref="O27">
    <cfRule type="cellIs" dxfId="3" priority="14" stopIfTrue="1" operator="equal">
      <formula>$N$3</formula>
    </cfRule>
  </conditionalFormatting>
  <conditionalFormatting sqref="O32">
    <cfRule type="cellIs" dxfId="2" priority="15" stopIfTrue="1" operator="equal">
      <formula>$N$3</formula>
    </cfRule>
  </conditionalFormatting>
  <conditionalFormatting sqref="Q13:Q16">
    <cfRule type="cellIs" dxfId="1" priority="16" stopIfTrue="1" operator="equal">
      <formula>$N$3</formula>
    </cfRule>
  </conditionalFormatting>
  <conditionalFormatting sqref="Q17">
    <cfRule type="cellIs" dxfId="0" priority="17" operator="greaterThan">
      <formula>$I$17</formula>
    </cfRule>
  </conditionalFormatting>
  <printOptions horizontalCentered="1"/>
  <pageMargins left="0.25" right="0.25" top="0.27" bottom="0.18" header="0" footer="0"/>
  <pageSetup orientation="landscape"/>
  <headerFooter>
    <oddFooter>&amp;L4-4-11</oddFooter>
  </headerFooter>
  <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'My Notes'!$A$9:$A$10</xm:f>
          </x14:formula1>
          <xm:sqref>L6 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1000"/>
  <sheetViews>
    <sheetView workbookViewId="0"/>
  </sheetViews>
  <sheetFormatPr defaultColWidth="12.5703125" defaultRowHeight="15" customHeight="1" x14ac:dyDescent="0.2"/>
  <cols>
    <col min="1" max="26" width="8.570312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00"/>
  <sheetViews>
    <sheetView showGridLines="0" workbookViewId="0">
      <pane ySplit="3" topLeftCell="A4" activePane="bottomLeft" state="frozen"/>
      <selection pane="bottomLeft" activeCell="B5" sqref="B5"/>
    </sheetView>
  </sheetViews>
  <sheetFormatPr defaultColWidth="12.5703125" defaultRowHeight="15" customHeight="1" x14ac:dyDescent="0.2"/>
  <cols>
    <col min="1" max="1" width="2.5703125" customWidth="1"/>
    <col min="2" max="2" width="2.85546875" customWidth="1"/>
    <col min="3" max="3" width="20.42578125" customWidth="1"/>
    <col min="4" max="4" width="24.85546875" customWidth="1"/>
    <col min="5" max="5" width="21.5703125" customWidth="1"/>
    <col min="6" max="6" width="18.85546875" customWidth="1"/>
    <col min="7" max="7" width="5.5703125" customWidth="1"/>
    <col min="8" max="23" width="9.140625" customWidth="1"/>
    <col min="24" max="26" width="14.42578125" customWidth="1"/>
  </cols>
  <sheetData>
    <row r="1" spans="1:23" ht="4.5" customHeight="1" x14ac:dyDescent="0.2">
      <c r="A1" s="15"/>
      <c r="B1" s="15"/>
      <c r="C1" s="225"/>
      <c r="D1" s="225"/>
      <c r="E1" s="225"/>
      <c r="F1" s="225"/>
      <c r="G1" s="226"/>
      <c r="H1" s="15"/>
      <c r="I1" s="15"/>
      <c r="J1" s="15"/>
      <c r="K1" s="15"/>
      <c r="L1" s="15"/>
      <c r="M1" s="15"/>
      <c r="N1" s="15"/>
      <c r="O1" s="15"/>
      <c r="P1" s="15"/>
      <c r="Q1" s="15"/>
      <c r="R1" s="15"/>
      <c r="S1" s="15"/>
      <c r="T1" s="15"/>
      <c r="U1" s="15"/>
      <c r="V1" s="15"/>
      <c r="W1" s="15"/>
    </row>
    <row r="2" spans="1:23" ht="15.75" customHeight="1" x14ac:dyDescent="0.2">
      <c r="A2" s="15"/>
      <c r="B2" s="454" t="s">
        <v>236</v>
      </c>
      <c r="C2" s="277"/>
      <c r="D2" s="277"/>
      <c r="E2" s="277"/>
      <c r="F2" s="277"/>
      <c r="G2" s="278"/>
      <c r="H2" s="15"/>
      <c r="I2" s="15"/>
      <c r="J2" s="15"/>
      <c r="K2" s="15"/>
      <c r="L2" s="15"/>
      <c r="M2" s="15"/>
      <c r="N2" s="15"/>
      <c r="O2" s="15"/>
      <c r="P2" s="15"/>
      <c r="Q2" s="15"/>
      <c r="R2" s="15"/>
      <c r="S2" s="15"/>
      <c r="T2" s="15"/>
      <c r="U2" s="15"/>
      <c r="V2" s="15"/>
      <c r="W2" s="15"/>
    </row>
    <row r="3" spans="1:23" ht="13.5" customHeight="1" x14ac:dyDescent="0.2">
      <c r="A3" s="15"/>
      <c r="B3" s="455" t="s">
        <v>237</v>
      </c>
      <c r="C3" s="275"/>
      <c r="D3" s="275"/>
      <c r="E3" s="275"/>
      <c r="F3" s="275"/>
      <c r="G3" s="254"/>
      <c r="H3" s="15"/>
      <c r="I3" s="15"/>
      <c r="J3" s="15"/>
      <c r="K3" s="15"/>
      <c r="L3" s="15"/>
      <c r="M3" s="15"/>
      <c r="N3" s="15"/>
      <c r="O3" s="15"/>
      <c r="P3" s="15"/>
      <c r="Q3" s="15"/>
      <c r="R3" s="15"/>
      <c r="S3" s="15"/>
      <c r="T3" s="15"/>
      <c r="U3" s="15"/>
      <c r="V3" s="15"/>
      <c r="W3" s="15"/>
    </row>
    <row r="4" spans="1:23" ht="7.5" customHeight="1" x14ac:dyDescent="0.2">
      <c r="A4" s="21"/>
      <c r="B4" s="227"/>
      <c r="C4" s="227"/>
      <c r="D4" s="227"/>
      <c r="E4" s="227"/>
      <c r="F4" s="227"/>
      <c r="G4" s="227"/>
      <c r="H4" s="21"/>
      <c r="I4" s="21"/>
      <c r="J4" s="21"/>
      <c r="K4" s="21"/>
      <c r="L4" s="21"/>
      <c r="M4" s="21"/>
      <c r="N4" s="21"/>
      <c r="O4" s="21"/>
      <c r="P4" s="21"/>
      <c r="Q4" s="21"/>
      <c r="R4" s="21"/>
      <c r="S4" s="21"/>
      <c r="T4" s="21"/>
      <c r="U4" s="21"/>
      <c r="V4" s="21"/>
      <c r="W4" s="21"/>
    </row>
    <row r="5" spans="1:23" ht="30.75" customHeight="1" x14ac:dyDescent="0.2">
      <c r="A5" s="21"/>
      <c r="B5" s="456" t="s">
        <v>189</v>
      </c>
      <c r="C5" s="245"/>
      <c r="D5" s="245"/>
      <c r="E5" s="245"/>
      <c r="F5" s="245"/>
      <c r="G5" s="245"/>
      <c r="H5" s="21"/>
      <c r="I5" s="21"/>
      <c r="J5" s="21"/>
      <c r="K5" s="21"/>
      <c r="L5" s="21"/>
      <c r="M5" s="21"/>
      <c r="N5" s="21"/>
      <c r="O5" s="21"/>
      <c r="P5" s="21"/>
      <c r="Q5" s="21"/>
      <c r="R5" s="21"/>
      <c r="S5" s="21"/>
      <c r="T5" s="21"/>
      <c r="U5" s="21"/>
      <c r="V5" s="21"/>
      <c r="W5" s="21"/>
    </row>
    <row r="6" spans="1:23" ht="31.5" customHeight="1" x14ac:dyDescent="0.2">
      <c r="A6" s="21"/>
      <c r="B6" s="334" t="s">
        <v>238</v>
      </c>
      <c r="C6" s="245"/>
      <c r="D6" s="245"/>
      <c r="E6" s="245"/>
      <c r="F6" s="245"/>
      <c r="G6" s="245"/>
      <c r="H6" s="21"/>
      <c r="I6" s="21"/>
      <c r="J6" s="21"/>
      <c r="K6" s="21"/>
      <c r="L6" s="21"/>
      <c r="M6" s="21"/>
      <c r="N6" s="21"/>
      <c r="O6" s="21"/>
      <c r="P6" s="21"/>
      <c r="Q6" s="21"/>
      <c r="R6" s="21"/>
      <c r="S6" s="21"/>
      <c r="T6" s="21"/>
      <c r="U6" s="21"/>
      <c r="V6" s="21"/>
      <c r="W6" s="21"/>
    </row>
    <row r="7" spans="1:23" ht="24" customHeight="1" x14ac:dyDescent="0.2">
      <c r="A7" s="21"/>
      <c r="B7" s="205" t="s">
        <v>196</v>
      </c>
      <c r="C7" s="417" t="s">
        <v>197</v>
      </c>
      <c r="D7" s="245"/>
      <c r="E7" s="245"/>
      <c r="F7" s="245"/>
      <c r="G7" s="245"/>
      <c r="H7" s="21"/>
      <c r="I7" s="21"/>
      <c r="J7" s="21"/>
      <c r="K7" s="21"/>
      <c r="L7" s="21"/>
      <c r="M7" s="21"/>
      <c r="N7" s="21"/>
      <c r="O7" s="21"/>
      <c r="P7" s="21"/>
      <c r="Q7" s="21"/>
      <c r="R7" s="21"/>
      <c r="S7" s="21"/>
      <c r="T7" s="21"/>
      <c r="U7" s="21"/>
      <c r="V7" s="21"/>
      <c r="W7" s="21"/>
    </row>
    <row r="8" spans="1:23" ht="24" customHeight="1" x14ac:dyDescent="0.2">
      <c r="A8" s="21"/>
      <c r="B8" s="205" t="s">
        <v>196</v>
      </c>
      <c r="C8" s="417" t="s">
        <v>200</v>
      </c>
      <c r="D8" s="245"/>
      <c r="E8" s="245"/>
      <c r="F8" s="245"/>
      <c r="G8" s="245"/>
      <c r="H8" s="21"/>
      <c r="I8" s="21"/>
      <c r="J8" s="21"/>
      <c r="K8" s="21"/>
      <c r="L8" s="21"/>
      <c r="M8" s="21"/>
      <c r="N8" s="21"/>
      <c r="O8" s="21"/>
      <c r="P8" s="21"/>
      <c r="Q8" s="21"/>
      <c r="R8" s="21"/>
      <c r="S8" s="21"/>
      <c r="T8" s="21"/>
      <c r="U8" s="21"/>
      <c r="V8" s="21"/>
      <c r="W8" s="21"/>
    </row>
    <row r="9" spans="1:23" ht="24" customHeight="1" x14ac:dyDescent="0.2">
      <c r="A9" s="21"/>
      <c r="B9" s="205" t="s">
        <v>196</v>
      </c>
      <c r="C9" s="417" t="s">
        <v>205</v>
      </c>
      <c r="D9" s="245"/>
      <c r="E9" s="245"/>
      <c r="F9" s="245"/>
      <c r="G9" s="245"/>
      <c r="H9" s="21"/>
      <c r="I9" s="21"/>
      <c r="J9" s="21"/>
      <c r="K9" s="21"/>
      <c r="L9" s="21"/>
      <c r="M9" s="21"/>
      <c r="N9" s="21"/>
      <c r="O9" s="21"/>
      <c r="P9" s="21"/>
      <c r="Q9" s="21"/>
      <c r="R9" s="21"/>
      <c r="S9" s="21"/>
      <c r="T9" s="21"/>
      <c r="U9" s="21"/>
      <c r="V9" s="21"/>
      <c r="W9" s="21"/>
    </row>
    <row r="10" spans="1:23" ht="24" customHeight="1" x14ac:dyDescent="0.2">
      <c r="A10" s="21"/>
      <c r="B10" s="205" t="s">
        <v>196</v>
      </c>
      <c r="C10" s="417" t="s">
        <v>206</v>
      </c>
      <c r="D10" s="245"/>
      <c r="E10" s="245"/>
      <c r="F10" s="245"/>
      <c r="G10" s="245"/>
      <c r="H10" s="21"/>
      <c r="I10" s="21"/>
      <c r="J10" s="21"/>
      <c r="K10" s="21"/>
      <c r="L10" s="21"/>
      <c r="M10" s="21"/>
      <c r="N10" s="21"/>
      <c r="O10" s="21"/>
      <c r="P10" s="21"/>
      <c r="Q10" s="21"/>
      <c r="R10" s="21"/>
      <c r="S10" s="21"/>
      <c r="T10" s="21"/>
      <c r="U10" s="21"/>
      <c r="V10" s="21"/>
      <c r="W10" s="21"/>
    </row>
    <row r="11" spans="1:23" ht="24" customHeight="1" x14ac:dyDescent="0.2">
      <c r="A11" s="21"/>
      <c r="B11" s="334" t="s">
        <v>207</v>
      </c>
      <c r="C11" s="245"/>
      <c r="D11" s="245"/>
      <c r="E11" s="245"/>
      <c r="F11" s="245"/>
      <c r="G11" s="245"/>
      <c r="H11" s="21"/>
      <c r="I11" s="21"/>
      <c r="J11" s="21"/>
      <c r="K11" s="21"/>
      <c r="L11" s="21"/>
      <c r="M11" s="21"/>
      <c r="N11" s="21"/>
      <c r="O11" s="21"/>
      <c r="P11" s="21"/>
      <c r="Q11" s="21"/>
      <c r="R11" s="21"/>
      <c r="S11" s="21"/>
      <c r="T11" s="21"/>
      <c r="U11" s="21"/>
      <c r="V11" s="21"/>
      <c r="W11" s="21"/>
    </row>
    <row r="12" spans="1:23" ht="24" customHeight="1" x14ac:dyDescent="0.2">
      <c r="A12" s="21"/>
      <c r="B12" s="334" t="s">
        <v>239</v>
      </c>
      <c r="C12" s="245"/>
      <c r="D12" s="245"/>
      <c r="E12" s="245"/>
      <c r="F12" s="245"/>
      <c r="G12" s="245"/>
      <c r="H12" s="21"/>
      <c r="I12" s="21"/>
      <c r="J12" s="21"/>
      <c r="K12" s="21"/>
      <c r="L12" s="21"/>
      <c r="M12" s="21"/>
      <c r="N12" s="21"/>
      <c r="O12" s="21"/>
      <c r="P12" s="21"/>
      <c r="Q12" s="21"/>
      <c r="R12" s="21"/>
      <c r="S12" s="21"/>
      <c r="T12" s="21"/>
      <c r="U12" s="21"/>
      <c r="V12" s="21"/>
      <c r="W12" s="21"/>
    </row>
    <row r="13" spans="1:23" ht="30" customHeight="1" x14ac:dyDescent="0.2">
      <c r="A13" s="21"/>
      <c r="B13" s="245"/>
      <c r="C13" s="245"/>
      <c r="D13" s="245"/>
      <c r="E13" s="245"/>
      <c r="F13" s="245"/>
      <c r="G13" s="245"/>
      <c r="H13" s="21"/>
      <c r="I13" s="21"/>
      <c r="J13" s="21"/>
      <c r="K13" s="21"/>
      <c r="L13" s="21"/>
      <c r="M13" s="21"/>
      <c r="N13" s="21"/>
      <c r="O13" s="21"/>
      <c r="P13" s="21"/>
      <c r="Q13" s="21"/>
      <c r="R13" s="21"/>
      <c r="S13" s="21"/>
      <c r="T13" s="21"/>
      <c r="U13" s="21"/>
      <c r="V13" s="21"/>
      <c r="W13" s="21"/>
    </row>
    <row r="14" spans="1:23" ht="20.25" customHeight="1" x14ac:dyDescent="0.2">
      <c r="A14" s="21"/>
      <c r="B14" s="457" t="s">
        <v>209</v>
      </c>
      <c r="C14" s="245"/>
      <c r="D14" s="245"/>
      <c r="E14" s="245"/>
      <c r="F14" s="245"/>
      <c r="G14" s="245"/>
      <c r="H14" s="21"/>
      <c r="I14" s="21"/>
      <c r="J14" s="21"/>
      <c r="K14" s="21"/>
      <c r="L14" s="21"/>
      <c r="M14" s="21"/>
      <c r="N14" s="21"/>
      <c r="O14" s="21"/>
      <c r="P14" s="21"/>
      <c r="Q14" s="21"/>
      <c r="R14" s="21"/>
      <c r="S14" s="21"/>
      <c r="T14" s="21"/>
      <c r="U14" s="21"/>
      <c r="V14" s="21"/>
      <c r="W14" s="21"/>
    </row>
    <row r="15" spans="1:23" ht="34.5" customHeight="1" x14ac:dyDescent="0.2">
      <c r="A15" s="21"/>
      <c r="B15" s="334" t="s">
        <v>211</v>
      </c>
      <c r="C15" s="245"/>
      <c r="D15" s="245"/>
      <c r="E15" s="245"/>
      <c r="F15" s="245"/>
      <c r="G15" s="245"/>
      <c r="H15" s="21"/>
      <c r="I15" s="21"/>
      <c r="J15" s="21"/>
      <c r="K15" s="21"/>
      <c r="L15" s="21"/>
      <c r="M15" s="21"/>
      <c r="N15" s="21"/>
      <c r="O15" s="21"/>
      <c r="P15" s="21"/>
      <c r="Q15" s="21"/>
      <c r="R15" s="21"/>
      <c r="S15" s="21"/>
      <c r="T15" s="21"/>
      <c r="U15" s="21"/>
      <c r="V15" s="21"/>
      <c r="W15" s="21"/>
    </row>
    <row r="16" spans="1:23" ht="24.75" customHeight="1" x14ac:dyDescent="0.2">
      <c r="A16" s="21"/>
      <c r="B16" s="205" t="s">
        <v>196</v>
      </c>
      <c r="C16" s="334" t="s">
        <v>212</v>
      </c>
      <c r="D16" s="245"/>
      <c r="E16" s="245"/>
      <c r="F16" s="245"/>
      <c r="G16" s="245"/>
      <c r="H16" s="21"/>
      <c r="I16" s="21"/>
      <c r="J16" s="21"/>
      <c r="K16" s="21"/>
      <c r="L16" s="21"/>
      <c r="M16" s="21"/>
      <c r="N16" s="21"/>
      <c r="O16" s="21"/>
      <c r="P16" s="21"/>
      <c r="Q16" s="21"/>
      <c r="R16" s="21"/>
      <c r="S16" s="21"/>
      <c r="T16" s="21"/>
      <c r="U16" s="21"/>
      <c r="V16" s="21"/>
      <c r="W16" s="21"/>
    </row>
    <row r="17" spans="1:23" ht="35.25" customHeight="1" x14ac:dyDescent="0.2">
      <c r="A17" s="21"/>
      <c r="B17" s="205"/>
      <c r="C17" s="245"/>
      <c r="D17" s="245"/>
      <c r="E17" s="245"/>
      <c r="F17" s="245"/>
      <c r="G17" s="245"/>
      <c r="H17" s="21"/>
      <c r="I17" s="21"/>
      <c r="J17" s="21"/>
      <c r="K17" s="21"/>
      <c r="L17" s="21"/>
      <c r="M17" s="21"/>
      <c r="N17" s="21"/>
      <c r="O17" s="21"/>
      <c r="P17" s="21"/>
      <c r="Q17" s="21"/>
      <c r="R17" s="21"/>
      <c r="S17" s="21"/>
      <c r="T17" s="21"/>
      <c r="U17" s="21"/>
      <c r="V17" s="21"/>
      <c r="W17" s="21"/>
    </row>
    <row r="18" spans="1:23" ht="24.75" customHeight="1" x14ac:dyDescent="0.2">
      <c r="A18" s="21"/>
      <c r="B18" s="205" t="s">
        <v>196</v>
      </c>
      <c r="C18" s="334" t="s">
        <v>240</v>
      </c>
      <c r="D18" s="245"/>
      <c r="E18" s="245"/>
      <c r="F18" s="245"/>
      <c r="G18" s="245"/>
      <c r="H18" s="21"/>
      <c r="I18" s="21"/>
      <c r="J18" s="21"/>
      <c r="K18" s="21"/>
      <c r="L18" s="21"/>
      <c r="M18" s="21"/>
      <c r="N18" s="21"/>
      <c r="O18" s="21"/>
      <c r="P18" s="21"/>
      <c r="Q18" s="21"/>
      <c r="R18" s="21"/>
      <c r="S18" s="21"/>
      <c r="T18" s="21"/>
      <c r="U18" s="21"/>
      <c r="V18" s="21"/>
      <c r="W18" s="21"/>
    </row>
    <row r="19" spans="1:23" ht="33" customHeight="1" x14ac:dyDescent="0.2">
      <c r="A19" s="21"/>
      <c r="B19" s="21"/>
      <c r="C19" s="245"/>
      <c r="D19" s="245"/>
      <c r="E19" s="245"/>
      <c r="F19" s="245"/>
      <c r="G19" s="245"/>
      <c r="H19" s="21"/>
      <c r="I19" s="21"/>
      <c r="J19" s="21"/>
      <c r="K19" s="21"/>
      <c r="L19" s="21"/>
      <c r="M19" s="21"/>
      <c r="N19" s="21"/>
      <c r="O19" s="21"/>
      <c r="P19" s="21"/>
      <c r="Q19" s="21"/>
      <c r="R19" s="21"/>
      <c r="S19" s="21"/>
      <c r="T19" s="21"/>
      <c r="U19" s="21"/>
      <c r="V19" s="21"/>
      <c r="W19" s="21"/>
    </row>
    <row r="20" spans="1:23" ht="22.5" customHeight="1" x14ac:dyDescent="0.2">
      <c r="A20" s="21"/>
      <c r="B20" s="457" t="s">
        <v>241</v>
      </c>
      <c r="C20" s="245"/>
      <c r="D20" s="245"/>
      <c r="E20" s="245"/>
      <c r="F20" s="245"/>
      <c r="G20" s="245"/>
      <c r="H20" s="21"/>
      <c r="I20" s="21"/>
      <c r="J20" s="21"/>
      <c r="K20" s="21"/>
      <c r="L20" s="21"/>
      <c r="M20" s="21"/>
      <c r="N20" s="21"/>
      <c r="O20" s="21"/>
      <c r="P20" s="21"/>
      <c r="Q20" s="21"/>
      <c r="R20" s="21"/>
      <c r="S20" s="21"/>
      <c r="T20" s="21"/>
      <c r="U20" s="21"/>
      <c r="V20" s="21"/>
      <c r="W20" s="21"/>
    </row>
    <row r="21" spans="1:23" ht="20.25" customHeight="1" x14ac:dyDescent="0.2">
      <c r="A21" s="21"/>
      <c r="B21" s="205" t="s">
        <v>196</v>
      </c>
      <c r="C21" s="334" t="s">
        <v>242</v>
      </c>
      <c r="D21" s="245"/>
      <c r="E21" s="245"/>
      <c r="F21" s="245"/>
      <c r="G21" s="245"/>
      <c r="H21" s="21"/>
      <c r="I21" s="21"/>
      <c r="J21" s="21"/>
      <c r="K21" s="21"/>
      <c r="L21" s="21"/>
      <c r="M21" s="21"/>
      <c r="N21" s="21"/>
      <c r="O21" s="21"/>
      <c r="P21" s="21"/>
      <c r="Q21" s="21"/>
      <c r="R21" s="21"/>
      <c r="S21" s="21"/>
      <c r="T21" s="21"/>
      <c r="U21" s="21"/>
      <c r="V21" s="21"/>
      <c r="W21" s="21"/>
    </row>
    <row r="22" spans="1:23" ht="13.5" customHeight="1" x14ac:dyDescent="0.2">
      <c r="A22" s="21"/>
      <c r="B22" s="21"/>
      <c r="C22" s="245"/>
      <c r="D22" s="245"/>
      <c r="E22" s="245"/>
      <c r="F22" s="245"/>
      <c r="G22" s="245"/>
      <c r="H22" s="21"/>
      <c r="I22" s="21"/>
      <c r="J22" s="21"/>
      <c r="K22" s="21"/>
      <c r="L22" s="21"/>
      <c r="M22" s="21"/>
      <c r="N22" s="21"/>
      <c r="O22" s="21"/>
      <c r="P22" s="21"/>
      <c r="Q22" s="21"/>
      <c r="R22" s="21"/>
      <c r="S22" s="21"/>
      <c r="T22" s="21"/>
      <c r="U22" s="21"/>
      <c r="V22" s="21"/>
      <c r="W22" s="21"/>
    </row>
    <row r="23" spans="1:23" ht="20.25" customHeight="1" x14ac:dyDescent="0.2">
      <c r="A23" s="21"/>
      <c r="B23" s="205" t="s">
        <v>196</v>
      </c>
      <c r="C23" s="334" t="s">
        <v>243</v>
      </c>
      <c r="D23" s="245"/>
      <c r="E23" s="245"/>
      <c r="F23" s="245"/>
      <c r="G23" s="245"/>
      <c r="H23" s="21"/>
      <c r="I23" s="21"/>
      <c r="J23" s="21"/>
      <c r="K23" s="21"/>
      <c r="L23" s="21"/>
      <c r="M23" s="21"/>
      <c r="N23" s="21"/>
      <c r="O23" s="21"/>
      <c r="P23" s="21"/>
      <c r="Q23" s="21"/>
      <c r="R23" s="21"/>
      <c r="S23" s="21"/>
      <c r="T23" s="21"/>
      <c r="U23" s="21"/>
      <c r="V23" s="21"/>
      <c r="W23" s="21"/>
    </row>
    <row r="24" spans="1:23" ht="39.75" customHeight="1" x14ac:dyDescent="0.2">
      <c r="A24" s="21"/>
      <c r="B24" s="21"/>
      <c r="C24" s="245"/>
      <c r="D24" s="245"/>
      <c r="E24" s="245"/>
      <c r="F24" s="245"/>
      <c r="G24" s="245"/>
      <c r="H24" s="21"/>
      <c r="I24" s="21"/>
      <c r="J24" s="21"/>
      <c r="K24" s="21"/>
      <c r="L24" s="21"/>
      <c r="M24" s="21"/>
      <c r="N24" s="21"/>
      <c r="O24" s="21"/>
      <c r="P24" s="21"/>
      <c r="Q24" s="21"/>
      <c r="R24" s="21"/>
      <c r="S24" s="21"/>
      <c r="T24" s="21"/>
      <c r="U24" s="21"/>
      <c r="V24" s="21"/>
      <c r="W24" s="21"/>
    </row>
    <row r="25" spans="1:23" ht="21.75" customHeight="1" x14ac:dyDescent="0.2">
      <c r="A25" s="21"/>
      <c r="B25" s="457" t="s">
        <v>218</v>
      </c>
      <c r="C25" s="245"/>
      <c r="D25" s="245"/>
      <c r="E25" s="245"/>
      <c r="F25" s="245"/>
      <c r="G25" s="245"/>
      <c r="H25" s="21"/>
      <c r="I25" s="21"/>
      <c r="J25" s="21"/>
      <c r="K25" s="21"/>
      <c r="L25" s="21"/>
      <c r="M25" s="21"/>
      <c r="N25" s="21"/>
      <c r="O25" s="21"/>
      <c r="P25" s="21"/>
      <c r="Q25" s="21"/>
      <c r="R25" s="21"/>
      <c r="S25" s="21"/>
      <c r="T25" s="21"/>
      <c r="U25" s="21"/>
      <c r="V25" s="21"/>
      <c r="W25" s="21"/>
    </row>
    <row r="26" spans="1:23" ht="20.25" customHeight="1" x14ac:dyDescent="0.2">
      <c r="A26" s="21"/>
      <c r="B26" s="205" t="s">
        <v>196</v>
      </c>
      <c r="C26" s="417" t="s">
        <v>219</v>
      </c>
      <c r="D26" s="245"/>
      <c r="E26" s="245"/>
      <c r="F26" s="245"/>
      <c r="G26" s="245"/>
      <c r="H26" s="21"/>
      <c r="I26" s="21"/>
      <c r="J26" s="21"/>
      <c r="K26" s="21"/>
      <c r="L26" s="21"/>
      <c r="M26" s="21"/>
      <c r="N26" s="21"/>
      <c r="O26" s="21"/>
      <c r="P26" s="21"/>
      <c r="Q26" s="21"/>
      <c r="R26" s="21"/>
      <c r="S26" s="21"/>
      <c r="T26" s="21"/>
      <c r="U26" s="21"/>
      <c r="V26" s="21"/>
      <c r="W26" s="21"/>
    </row>
    <row r="27" spans="1:23" ht="20.25" customHeight="1" x14ac:dyDescent="0.2">
      <c r="A27" s="21"/>
      <c r="B27" s="205" t="s">
        <v>196</v>
      </c>
      <c r="C27" s="334" t="s">
        <v>244</v>
      </c>
      <c r="D27" s="245"/>
      <c r="E27" s="245"/>
      <c r="F27" s="245"/>
      <c r="G27" s="245"/>
      <c r="H27" s="21"/>
      <c r="I27" s="21"/>
      <c r="J27" s="21"/>
      <c r="K27" s="21"/>
      <c r="L27" s="21"/>
      <c r="M27" s="21"/>
      <c r="N27" s="21"/>
      <c r="O27" s="21"/>
      <c r="P27" s="21"/>
      <c r="Q27" s="21"/>
      <c r="R27" s="21"/>
      <c r="S27" s="21"/>
      <c r="T27" s="21"/>
      <c r="U27" s="21"/>
      <c r="V27" s="21"/>
      <c r="W27" s="21"/>
    </row>
    <row r="28" spans="1:23" ht="20.25" customHeight="1" x14ac:dyDescent="0.2">
      <c r="A28" s="21"/>
      <c r="B28" s="205" t="s">
        <v>196</v>
      </c>
      <c r="C28" s="334" t="s">
        <v>223</v>
      </c>
      <c r="D28" s="245"/>
      <c r="E28" s="245"/>
      <c r="F28" s="245"/>
      <c r="G28" s="245"/>
      <c r="H28" s="21"/>
      <c r="I28" s="21"/>
      <c r="J28" s="21"/>
      <c r="K28" s="21"/>
      <c r="L28" s="21"/>
      <c r="M28" s="21"/>
      <c r="N28" s="21"/>
      <c r="O28" s="21"/>
      <c r="P28" s="21"/>
      <c r="Q28" s="21"/>
      <c r="R28" s="21"/>
      <c r="S28" s="21"/>
      <c r="T28" s="21"/>
      <c r="U28" s="21"/>
      <c r="V28" s="21"/>
      <c r="W28" s="21"/>
    </row>
    <row r="29" spans="1:23" ht="20.25" customHeight="1" x14ac:dyDescent="0.2">
      <c r="A29" s="21"/>
      <c r="B29" s="205"/>
      <c r="C29" s="245"/>
      <c r="D29" s="245"/>
      <c r="E29" s="245"/>
      <c r="F29" s="245"/>
      <c r="G29" s="245"/>
      <c r="H29" s="21"/>
      <c r="I29" s="21"/>
      <c r="J29" s="21"/>
      <c r="K29" s="21"/>
      <c r="L29" s="21"/>
      <c r="M29" s="21"/>
      <c r="N29" s="21"/>
      <c r="O29" s="21"/>
      <c r="P29" s="21"/>
      <c r="Q29" s="21"/>
      <c r="R29" s="21"/>
      <c r="S29" s="21"/>
      <c r="T29" s="21"/>
      <c r="U29" s="21"/>
      <c r="V29" s="21"/>
      <c r="W29" s="21"/>
    </row>
    <row r="30" spans="1:23" ht="20.25" customHeight="1" x14ac:dyDescent="0.2">
      <c r="A30" s="21"/>
      <c r="B30" s="205" t="s">
        <v>196</v>
      </c>
      <c r="C30" s="334" t="s">
        <v>245</v>
      </c>
      <c r="D30" s="245"/>
      <c r="E30" s="245"/>
      <c r="F30" s="245"/>
      <c r="G30" s="245"/>
      <c r="H30" s="21"/>
      <c r="I30" s="21"/>
      <c r="J30" s="21"/>
      <c r="K30" s="21"/>
      <c r="L30" s="21"/>
      <c r="M30" s="21"/>
      <c r="N30" s="21"/>
      <c r="O30" s="21"/>
      <c r="P30" s="21"/>
      <c r="Q30" s="21"/>
      <c r="R30" s="21"/>
      <c r="S30" s="21"/>
      <c r="T30" s="21"/>
      <c r="U30" s="21"/>
      <c r="V30" s="21"/>
      <c r="W30" s="21"/>
    </row>
    <row r="31" spans="1:23" ht="20.25" customHeight="1" x14ac:dyDescent="0.2">
      <c r="A31" s="21"/>
      <c r="B31" s="205"/>
      <c r="C31" s="245"/>
      <c r="D31" s="245"/>
      <c r="E31" s="245"/>
      <c r="F31" s="245"/>
      <c r="G31" s="245"/>
      <c r="H31" s="21"/>
      <c r="I31" s="21"/>
      <c r="J31" s="21"/>
      <c r="K31" s="21"/>
      <c r="L31" s="21"/>
      <c r="M31" s="21"/>
      <c r="N31" s="21"/>
      <c r="O31" s="21"/>
      <c r="P31" s="21"/>
      <c r="Q31" s="21"/>
      <c r="R31" s="21"/>
      <c r="S31" s="21"/>
      <c r="T31" s="21"/>
      <c r="U31" s="21"/>
      <c r="V31" s="21"/>
      <c r="W31" s="21"/>
    </row>
    <row r="32" spans="1:23" ht="16.5" customHeight="1" x14ac:dyDescent="0.2">
      <c r="A32" s="21"/>
      <c r="B32" s="205"/>
      <c r="C32" s="245"/>
      <c r="D32" s="245"/>
      <c r="E32" s="245"/>
      <c r="F32" s="245"/>
      <c r="G32" s="245"/>
      <c r="H32" s="21"/>
      <c r="I32" s="21"/>
      <c r="J32" s="21"/>
      <c r="K32" s="21"/>
      <c r="L32" s="21"/>
      <c r="M32" s="21"/>
      <c r="N32" s="21"/>
      <c r="O32" s="21"/>
      <c r="P32" s="21"/>
      <c r="Q32" s="21"/>
      <c r="R32" s="21"/>
      <c r="S32" s="21"/>
      <c r="T32" s="21"/>
      <c r="U32" s="21"/>
      <c r="V32" s="21"/>
      <c r="W32" s="21"/>
    </row>
    <row r="33" spans="1:23" ht="20.25" customHeight="1" x14ac:dyDescent="0.2">
      <c r="A33" s="21"/>
      <c r="B33" s="205" t="s">
        <v>196</v>
      </c>
      <c r="C33" s="334" t="s">
        <v>228</v>
      </c>
      <c r="D33" s="245"/>
      <c r="E33" s="245"/>
      <c r="F33" s="245"/>
      <c r="G33" s="245"/>
      <c r="H33" s="21"/>
      <c r="I33" s="21"/>
      <c r="J33" s="21"/>
      <c r="K33" s="21"/>
      <c r="L33" s="21"/>
      <c r="M33" s="21"/>
      <c r="N33" s="21"/>
      <c r="O33" s="21"/>
      <c r="P33" s="21"/>
      <c r="Q33" s="21"/>
      <c r="R33" s="21"/>
      <c r="S33" s="21"/>
      <c r="T33" s="21"/>
      <c r="U33" s="21"/>
      <c r="V33" s="21"/>
      <c r="W33" s="21"/>
    </row>
    <row r="34" spans="1:23" ht="15.75" customHeight="1" x14ac:dyDescent="0.2">
      <c r="A34" s="15"/>
      <c r="B34" s="15"/>
      <c r="C34" s="15"/>
      <c r="D34" s="15"/>
      <c r="E34" s="15"/>
      <c r="F34" s="15"/>
      <c r="G34" s="15"/>
      <c r="H34" s="15"/>
      <c r="I34" s="15"/>
      <c r="J34" s="15"/>
      <c r="K34" s="15"/>
      <c r="L34" s="15"/>
      <c r="M34" s="15"/>
      <c r="N34" s="15"/>
      <c r="O34" s="15"/>
      <c r="P34" s="15"/>
      <c r="Q34" s="15"/>
      <c r="R34" s="15"/>
      <c r="S34" s="15"/>
      <c r="T34" s="15"/>
      <c r="U34" s="15"/>
      <c r="V34" s="15"/>
      <c r="W34" s="15"/>
    </row>
    <row r="35" spans="1:23" ht="15.75" customHeight="1" x14ac:dyDescent="0.2">
      <c r="A35" s="15"/>
      <c r="B35" s="15"/>
      <c r="C35" s="15"/>
      <c r="D35" s="15"/>
      <c r="E35" s="15"/>
      <c r="F35" s="15"/>
      <c r="G35" s="15"/>
      <c r="H35" s="15"/>
      <c r="I35" s="15"/>
      <c r="J35" s="15"/>
      <c r="K35" s="15"/>
      <c r="L35" s="15"/>
      <c r="M35" s="15"/>
      <c r="N35" s="15"/>
      <c r="O35" s="15"/>
      <c r="P35" s="15"/>
      <c r="Q35" s="15"/>
      <c r="R35" s="15"/>
      <c r="S35" s="15"/>
      <c r="T35" s="15"/>
      <c r="U35" s="15"/>
      <c r="V35" s="15"/>
      <c r="W35" s="15"/>
    </row>
    <row r="36" spans="1:23" ht="15.75" customHeight="1" x14ac:dyDescent="0.2">
      <c r="A36" s="15"/>
      <c r="B36" s="15"/>
      <c r="C36" s="15"/>
      <c r="D36" s="15"/>
      <c r="E36" s="15"/>
      <c r="F36" s="15"/>
      <c r="G36" s="15"/>
      <c r="H36" s="15"/>
      <c r="I36" s="15"/>
      <c r="J36" s="15"/>
      <c r="K36" s="15"/>
      <c r="L36" s="15"/>
      <c r="M36" s="15"/>
      <c r="N36" s="15"/>
      <c r="O36" s="15"/>
      <c r="P36" s="15"/>
      <c r="Q36" s="15"/>
      <c r="R36" s="15"/>
      <c r="S36" s="15"/>
      <c r="T36" s="15"/>
      <c r="U36" s="15"/>
      <c r="V36" s="15"/>
      <c r="W36" s="15"/>
    </row>
    <row r="37" spans="1:23" ht="15.75" customHeight="1" x14ac:dyDescent="0.2">
      <c r="A37" s="15"/>
      <c r="B37" s="15"/>
      <c r="C37" s="15"/>
      <c r="D37" s="15"/>
      <c r="E37" s="15"/>
      <c r="F37" s="15"/>
      <c r="G37" s="15"/>
      <c r="H37" s="15"/>
      <c r="I37" s="15"/>
      <c r="J37" s="15"/>
      <c r="K37" s="15"/>
      <c r="L37" s="15"/>
      <c r="M37" s="15"/>
      <c r="N37" s="15"/>
      <c r="O37" s="15"/>
      <c r="P37" s="15"/>
      <c r="Q37" s="15"/>
      <c r="R37" s="15"/>
      <c r="S37" s="15"/>
      <c r="T37" s="15"/>
      <c r="U37" s="15"/>
      <c r="V37" s="15"/>
      <c r="W37" s="15"/>
    </row>
    <row r="38" spans="1:23" ht="15.75" customHeight="1" x14ac:dyDescent="0.2">
      <c r="A38" s="15"/>
      <c r="B38" s="15"/>
      <c r="C38" s="15"/>
      <c r="D38" s="15"/>
      <c r="E38" s="15"/>
      <c r="F38" s="15"/>
      <c r="G38" s="15"/>
      <c r="H38" s="15"/>
      <c r="I38" s="15"/>
      <c r="J38" s="15"/>
      <c r="K38" s="15"/>
      <c r="L38" s="15"/>
      <c r="M38" s="15"/>
      <c r="N38" s="15"/>
      <c r="O38" s="15"/>
      <c r="P38" s="15"/>
      <c r="Q38" s="15"/>
      <c r="R38" s="15"/>
      <c r="S38" s="15"/>
      <c r="T38" s="15"/>
      <c r="U38" s="15"/>
      <c r="V38" s="15"/>
      <c r="W38" s="15"/>
    </row>
    <row r="39" spans="1:23" ht="15.75" customHeight="1" x14ac:dyDescent="0.2">
      <c r="A39" s="15"/>
      <c r="B39" s="15"/>
      <c r="C39" s="15"/>
      <c r="D39" s="15"/>
      <c r="E39" s="15"/>
      <c r="F39" s="15"/>
      <c r="G39" s="15"/>
      <c r="H39" s="15"/>
      <c r="I39" s="15"/>
      <c r="J39" s="15"/>
      <c r="K39" s="15"/>
      <c r="L39" s="15"/>
      <c r="M39" s="15"/>
      <c r="N39" s="15"/>
      <c r="O39" s="15"/>
      <c r="P39" s="15"/>
      <c r="Q39" s="15"/>
      <c r="R39" s="15"/>
      <c r="S39" s="15"/>
      <c r="T39" s="15"/>
      <c r="U39" s="15"/>
      <c r="V39" s="15"/>
      <c r="W39" s="15"/>
    </row>
    <row r="40" spans="1:23" ht="15.7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row>
    <row r="41" spans="1:23" ht="15.75"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row>
    <row r="42" spans="1:23" ht="15.75"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row>
    <row r="43" spans="1:23" ht="15.7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row>
    <row r="44" spans="1:23" ht="15.7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row>
    <row r="45" spans="1:23" ht="15.75" customHeight="1" x14ac:dyDescent="0.2">
      <c r="A45" s="15"/>
      <c r="B45" s="15"/>
      <c r="C45" s="15"/>
      <c r="D45" s="15"/>
      <c r="E45" s="15"/>
      <c r="F45" s="15"/>
      <c r="G45" s="15"/>
      <c r="H45" s="15"/>
      <c r="I45" s="15"/>
      <c r="J45" s="15"/>
      <c r="K45" s="15"/>
      <c r="L45" s="15"/>
      <c r="M45" s="15"/>
      <c r="N45" s="15"/>
      <c r="O45" s="15"/>
      <c r="P45" s="15"/>
      <c r="Q45" s="15"/>
      <c r="R45" s="15"/>
      <c r="S45" s="15"/>
      <c r="T45" s="15"/>
      <c r="U45" s="15"/>
      <c r="V45" s="15"/>
      <c r="W45" s="15"/>
    </row>
    <row r="46" spans="1:23" ht="15.75"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row>
    <row r="47" spans="1:23" ht="15.7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row>
    <row r="48" spans="1:23" ht="15.75"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row>
    <row r="49" spans="1:23" ht="15.7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row>
    <row r="50" spans="1:23" ht="15.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row>
    <row r="51" spans="1:23" ht="15.7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row>
    <row r="52" spans="1:23" ht="15.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row>
    <row r="53" spans="1:23" ht="15.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row>
    <row r="54" spans="1:23" ht="15.7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row>
    <row r="55" spans="1:23" ht="15.7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row>
    <row r="56" spans="1:23" ht="15.7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row>
    <row r="57" spans="1:23" ht="15.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row>
    <row r="58" spans="1:23" ht="15.7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row>
    <row r="59" spans="1:23" ht="15.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row>
    <row r="60" spans="1:23" ht="15.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row>
    <row r="61" spans="1:23" ht="15.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row>
    <row r="62" spans="1:23" ht="15.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row>
    <row r="63" spans="1:23" ht="15.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row>
    <row r="64" spans="1:23" ht="15.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row>
    <row r="65" spans="1:23" ht="15.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row>
    <row r="66" spans="1:23" ht="15.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row>
    <row r="67" spans="1:23" ht="15.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row>
    <row r="68" spans="1:23" ht="15.7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row>
    <row r="69" spans="1:23" ht="15.7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row>
    <row r="70" spans="1:23" ht="15.7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row>
    <row r="71" spans="1:23" ht="15.7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row>
    <row r="72" spans="1:23" ht="15.7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row>
    <row r="73" spans="1:23" ht="15.7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row>
    <row r="74" spans="1:23" ht="15.7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row>
    <row r="75" spans="1:23" ht="15.7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row>
    <row r="76" spans="1:23" ht="15.7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row>
    <row r="77" spans="1:23" ht="15.7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row>
    <row r="78" spans="1:23" ht="15.7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row>
    <row r="79" spans="1:23" ht="15.7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row>
    <row r="80" spans="1:23" ht="15.7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row>
    <row r="81" spans="1:23" ht="15.7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row>
    <row r="82" spans="1:23" ht="15.7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row>
    <row r="83" spans="1:23" ht="15.7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row>
    <row r="84" spans="1:23" ht="15.7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row>
    <row r="85" spans="1:23" ht="15.7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row>
    <row r="86" spans="1:23" ht="15.7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row>
    <row r="87" spans="1:23" ht="15.7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row>
    <row r="88" spans="1:23" ht="15.7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row>
    <row r="89" spans="1:23" ht="15.7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row>
    <row r="90" spans="1:23" ht="15.7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row>
    <row r="91" spans="1:23" ht="15.7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row>
    <row r="92" spans="1:23" ht="15.7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row>
    <row r="93" spans="1:23" ht="15.7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row>
    <row r="94" spans="1:23" ht="15.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row>
    <row r="95" spans="1:23" ht="15.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row>
    <row r="96" spans="1:23" ht="15.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row>
    <row r="97" spans="1:23" ht="15.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row>
    <row r="98" spans="1:23" ht="15.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row>
    <row r="99" spans="1:23" ht="15.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row>
    <row r="100" spans="1:23" ht="15.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row>
    <row r="101" spans="1:23" ht="15.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row>
    <row r="102" spans="1:23" ht="15.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row>
    <row r="103" spans="1:23" ht="15.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row>
    <row r="104" spans="1:23" ht="15.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row>
    <row r="105" spans="1:23" ht="15.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row>
    <row r="106" spans="1:23" ht="15.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row>
    <row r="107" spans="1:23" ht="15.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row>
    <row r="108" spans="1:23" ht="15.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row>
    <row r="109" spans="1:23" ht="15.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row>
    <row r="110" spans="1:23" ht="15.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row>
    <row r="111" spans="1:23" ht="15.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row>
    <row r="112" spans="1:23" ht="15.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row>
    <row r="113" spans="1:23" ht="15.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row>
    <row r="114" spans="1:23" ht="15.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row>
    <row r="115" spans="1:23" ht="15.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row>
    <row r="116" spans="1:23" ht="15.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row>
    <row r="117" spans="1:23" ht="15.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row>
    <row r="118" spans="1:23" ht="15.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row>
    <row r="119" spans="1:23" ht="15.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row>
    <row r="120" spans="1:23" ht="15.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row>
    <row r="121" spans="1:23" ht="15.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row>
    <row r="122" spans="1:23" ht="15.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row>
    <row r="123" spans="1:23" ht="15.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row>
    <row r="124" spans="1:23" ht="15.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row>
    <row r="125" spans="1:23" ht="15.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row>
    <row r="126" spans="1:23" ht="15.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row>
    <row r="127" spans="1:23" ht="15.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row>
    <row r="128" spans="1:23" ht="15.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row>
    <row r="129" spans="1:23" ht="15.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row>
    <row r="130" spans="1:23" ht="15.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row>
    <row r="131" spans="1:23" ht="15.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row>
    <row r="132" spans="1:23" ht="15.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row>
    <row r="133" spans="1:23" ht="15.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row>
    <row r="134" spans="1:23" ht="15.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row>
    <row r="135" spans="1:23" ht="15.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row>
    <row r="136" spans="1:23" ht="15.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row>
    <row r="137" spans="1:23" ht="15.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row>
    <row r="138" spans="1:23" ht="15.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row>
    <row r="139" spans="1:23" ht="15.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row>
    <row r="140" spans="1:23" ht="15.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row>
    <row r="141" spans="1:23" ht="15.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row>
    <row r="142" spans="1:23" ht="15.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row>
    <row r="143" spans="1:23" ht="15.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row>
    <row r="144" spans="1:23" ht="15.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row>
    <row r="145" spans="1:23" ht="15.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row>
    <row r="146" spans="1:23" ht="15.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row>
    <row r="147" spans="1:23" ht="15.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row>
    <row r="148" spans="1:23" ht="15.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row>
    <row r="149" spans="1:23" ht="15.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row>
    <row r="150" spans="1:23" ht="15.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row>
    <row r="151" spans="1:23" ht="15.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row>
    <row r="152" spans="1:23" ht="15.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row>
    <row r="153" spans="1:23" ht="15.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row>
    <row r="154" spans="1:23" ht="15.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row>
    <row r="155" spans="1:23" ht="15.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row>
    <row r="156" spans="1:23" ht="15.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row>
    <row r="157" spans="1:23" ht="15.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row>
    <row r="158" spans="1:23" ht="15.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row>
    <row r="159" spans="1:23" ht="15.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row>
    <row r="160" spans="1:23" ht="15.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row>
    <row r="161" spans="1:23" ht="15.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row>
    <row r="162" spans="1:23" ht="15.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row>
    <row r="163" spans="1:23" ht="15.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row>
    <row r="164" spans="1:23" ht="15.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row>
    <row r="165" spans="1:23" ht="15.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row>
    <row r="166" spans="1:23" ht="15.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row>
    <row r="167" spans="1:23" ht="15.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row>
    <row r="168" spans="1:23" ht="15.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row>
    <row r="169" spans="1:23" ht="15.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row>
    <row r="170" spans="1:23" ht="15.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row>
    <row r="171" spans="1:23" ht="15.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row>
    <row r="172" spans="1:23" ht="15.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row>
    <row r="173" spans="1:23" ht="15.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row>
    <row r="174" spans="1:23" ht="15.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row>
    <row r="175" spans="1:23" ht="15.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row>
    <row r="176" spans="1:23" ht="15.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row>
    <row r="177" spans="1:23" ht="15.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row>
    <row r="178" spans="1:23" ht="15.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row>
    <row r="179" spans="1:23" ht="15.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row>
    <row r="180" spans="1:23" ht="15.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row>
    <row r="181" spans="1:23" ht="15.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row>
    <row r="182" spans="1:23" ht="15.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row>
    <row r="183" spans="1:23" ht="15.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row>
    <row r="184" spans="1:23" ht="15.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row>
    <row r="185" spans="1:23" ht="15.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row>
    <row r="186" spans="1:23" ht="15.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row>
    <row r="187" spans="1:23" ht="15.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row>
    <row r="188" spans="1:23" ht="15.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row>
    <row r="189" spans="1:23" ht="15.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row>
    <row r="190" spans="1:23" ht="15.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row>
    <row r="191" spans="1:23" ht="15.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row>
    <row r="192" spans="1:23" ht="15.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row>
    <row r="193" spans="1:23" ht="15.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row>
    <row r="194" spans="1:23" ht="15.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row>
    <row r="195" spans="1:23" ht="15.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row>
    <row r="196" spans="1:23" ht="15.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row>
    <row r="197" spans="1:23" ht="15.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row>
    <row r="198" spans="1:23" ht="15.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row>
    <row r="199" spans="1:23" ht="15.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row>
    <row r="200" spans="1:23" ht="15.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row>
    <row r="201" spans="1:23" ht="15.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row>
    <row r="202" spans="1:23" ht="15.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row>
    <row r="203" spans="1:23" ht="15.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row>
    <row r="204" spans="1:23" ht="15.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row>
    <row r="205" spans="1:23" ht="15.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row>
    <row r="206" spans="1:23" ht="15.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row>
    <row r="207" spans="1:23" ht="15.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row>
    <row r="208" spans="1:23" ht="15.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row>
    <row r="209" spans="1:23" ht="15.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row>
    <row r="210" spans="1:23" ht="15.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row>
    <row r="211" spans="1:23" ht="15.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row>
    <row r="212" spans="1:23" ht="15.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row>
    <row r="213" spans="1:23" ht="15.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row>
    <row r="214" spans="1:23" ht="15.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row>
    <row r="215" spans="1:23" ht="15.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row>
    <row r="216" spans="1:23" ht="15.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row>
    <row r="217" spans="1:23" ht="15.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row>
    <row r="218" spans="1:23" ht="15.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row>
    <row r="219" spans="1:23" ht="15.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row>
    <row r="220" spans="1:23" ht="15.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row>
    <row r="221" spans="1:23" ht="15.75" customHeight="1" x14ac:dyDescent="0.2">
      <c r="A221" s="15"/>
      <c r="B221" s="15"/>
      <c r="C221" s="15"/>
      <c r="D221" s="15"/>
      <c r="E221" s="15"/>
      <c r="F221" s="15"/>
      <c r="G221" s="15"/>
      <c r="H221" s="15"/>
      <c r="I221" s="15"/>
      <c r="J221" s="15"/>
      <c r="K221" s="15"/>
      <c r="L221" s="15"/>
      <c r="M221" s="15"/>
      <c r="N221" s="15"/>
      <c r="O221" s="15"/>
      <c r="P221" s="15"/>
      <c r="Q221" s="15"/>
      <c r="R221" s="15"/>
      <c r="S221" s="15"/>
      <c r="T221" s="15"/>
      <c r="U221" s="15"/>
      <c r="V221" s="15"/>
      <c r="W221" s="15"/>
    </row>
    <row r="222" spans="1:23" ht="15.75" customHeight="1" x14ac:dyDescent="0.2">
      <c r="A222" s="15"/>
      <c r="B222" s="15"/>
      <c r="C222" s="15"/>
      <c r="D222" s="15"/>
      <c r="E222" s="15"/>
      <c r="F222" s="15"/>
      <c r="G222" s="15"/>
      <c r="H222" s="15"/>
      <c r="I222" s="15"/>
      <c r="J222" s="15"/>
      <c r="K222" s="15"/>
      <c r="L222" s="15"/>
      <c r="M222" s="15"/>
      <c r="N222" s="15"/>
      <c r="O222" s="15"/>
      <c r="P222" s="15"/>
      <c r="Q222" s="15"/>
      <c r="R222" s="15"/>
      <c r="S222" s="15"/>
      <c r="T222" s="15"/>
      <c r="U222" s="15"/>
      <c r="V222" s="15"/>
      <c r="W222" s="15"/>
    </row>
    <row r="223" spans="1:23" ht="15.75" customHeight="1" x14ac:dyDescent="0.2">
      <c r="A223" s="15"/>
      <c r="B223" s="15"/>
      <c r="C223" s="15"/>
      <c r="D223" s="15"/>
      <c r="E223" s="15"/>
      <c r="F223" s="15"/>
      <c r="G223" s="15"/>
      <c r="H223" s="15"/>
      <c r="I223" s="15"/>
      <c r="J223" s="15"/>
      <c r="K223" s="15"/>
      <c r="L223" s="15"/>
      <c r="M223" s="15"/>
      <c r="N223" s="15"/>
      <c r="O223" s="15"/>
      <c r="P223" s="15"/>
      <c r="Q223" s="15"/>
      <c r="R223" s="15"/>
      <c r="S223" s="15"/>
      <c r="T223" s="15"/>
      <c r="U223" s="15"/>
      <c r="V223" s="15"/>
      <c r="W223" s="15"/>
    </row>
    <row r="224" spans="1:23" ht="15.75" customHeight="1" x14ac:dyDescent="0.2">
      <c r="A224" s="15"/>
      <c r="B224" s="15"/>
      <c r="C224" s="15"/>
      <c r="D224" s="15"/>
      <c r="E224" s="15"/>
      <c r="F224" s="15"/>
      <c r="G224" s="15"/>
      <c r="H224" s="15"/>
      <c r="I224" s="15"/>
      <c r="J224" s="15"/>
      <c r="K224" s="15"/>
      <c r="L224" s="15"/>
      <c r="M224" s="15"/>
      <c r="N224" s="15"/>
      <c r="O224" s="15"/>
      <c r="P224" s="15"/>
      <c r="Q224" s="15"/>
      <c r="R224" s="15"/>
      <c r="S224" s="15"/>
      <c r="T224" s="15"/>
      <c r="U224" s="15"/>
      <c r="V224" s="15"/>
      <c r="W224" s="15"/>
    </row>
    <row r="225" spans="1:23" ht="15.75" customHeight="1" x14ac:dyDescent="0.2">
      <c r="A225" s="15"/>
      <c r="B225" s="15"/>
      <c r="C225" s="15"/>
      <c r="D225" s="15"/>
      <c r="E225" s="15"/>
      <c r="F225" s="15"/>
      <c r="G225" s="15"/>
      <c r="H225" s="15"/>
      <c r="I225" s="15"/>
      <c r="J225" s="15"/>
      <c r="K225" s="15"/>
      <c r="L225" s="15"/>
      <c r="M225" s="15"/>
      <c r="N225" s="15"/>
      <c r="O225" s="15"/>
      <c r="P225" s="15"/>
      <c r="Q225" s="15"/>
      <c r="R225" s="15"/>
      <c r="S225" s="15"/>
      <c r="T225" s="15"/>
      <c r="U225" s="15"/>
      <c r="V225" s="15"/>
      <c r="W225" s="15"/>
    </row>
    <row r="226" spans="1:23" ht="15.75" customHeight="1" x14ac:dyDescent="0.2">
      <c r="A226" s="15"/>
      <c r="B226" s="15"/>
      <c r="C226" s="15"/>
      <c r="D226" s="15"/>
      <c r="E226" s="15"/>
      <c r="F226" s="15"/>
      <c r="G226" s="15"/>
      <c r="H226" s="15"/>
      <c r="I226" s="15"/>
      <c r="J226" s="15"/>
      <c r="K226" s="15"/>
      <c r="L226" s="15"/>
      <c r="M226" s="15"/>
      <c r="N226" s="15"/>
      <c r="O226" s="15"/>
      <c r="P226" s="15"/>
      <c r="Q226" s="15"/>
      <c r="R226" s="15"/>
      <c r="S226" s="15"/>
      <c r="T226" s="15"/>
      <c r="U226" s="15"/>
      <c r="V226" s="15"/>
      <c r="W226" s="15"/>
    </row>
    <row r="227" spans="1:23" ht="15.75" customHeight="1" x14ac:dyDescent="0.2">
      <c r="A227" s="15"/>
      <c r="B227" s="15"/>
      <c r="C227" s="15"/>
      <c r="D227" s="15"/>
      <c r="E227" s="15"/>
      <c r="F227" s="15"/>
      <c r="G227" s="15"/>
      <c r="H227" s="15"/>
      <c r="I227" s="15"/>
      <c r="J227" s="15"/>
      <c r="K227" s="15"/>
      <c r="L227" s="15"/>
      <c r="M227" s="15"/>
      <c r="N227" s="15"/>
      <c r="O227" s="15"/>
      <c r="P227" s="15"/>
      <c r="Q227" s="15"/>
      <c r="R227" s="15"/>
      <c r="S227" s="15"/>
      <c r="T227" s="15"/>
      <c r="U227" s="15"/>
      <c r="V227" s="15"/>
      <c r="W227" s="15"/>
    </row>
    <row r="228" spans="1:23" ht="15.75" customHeight="1" x14ac:dyDescent="0.2">
      <c r="A228" s="15"/>
      <c r="B228" s="15"/>
      <c r="C228" s="15"/>
      <c r="D228" s="15"/>
      <c r="E228" s="15"/>
      <c r="F228" s="15"/>
      <c r="G228" s="15"/>
      <c r="H228" s="15"/>
      <c r="I228" s="15"/>
      <c r="J228" s="15"/>
      <c r="K228" s="15"/>
      <c r="L228" s="15"/>
      <c r="M228" s="15"/>
      <c r="N228" s="15"/>
      <c r="O228" s="15"/>
      <c r="P228" s="15"/>
      <c r="Q228" s="15"/>
      <c r="R228" s="15"/>
      <c r="S228" s="15"/>
      <c r="T228" s="15"/>
      <c r="U228" s="15"/>
      <c r="V228" s="15"/>
      <c r="W228" s="15"/>
    </row>
    <row r="229" spans="1:23" ht="15.75" customHeight="1" x14ac:dyDescent="0.2">
      <c r="A229" s="15"/>
      <c r="B229" s="15"/>
      <c r="C229" s="15"/>
      <c r="D229" s="15"/>
      <c r="E229" s="15"/>
      <c r="F229" s="15"/>
      <c r="G229" s="15"/>
      <c r="H229" s="15"/>
      <c r="I229" s="15"/>
      <c r="J229" s="15"/>
      <c r="K229" s="15"/>
      <c r="L229" s="15"/>
      <c r="M229" s="15"/>
      <c r="N229" s="15"/>
      <c r="O229" s="15"/>
      <c r="P229" s="15"/>
      <c r="Q229" s="15"/>
      <c r="R229" s="15"/>
      <c r="S229" s="15"/>
      <c r="T229" s="15"/>
      <c r="U229" s="15"/>
      <c r="V229" s="15"/>
      <c r="W229" s="15"/>
    </row>
    <row r="230" spans="1:23" ht="15.75" customHeight="1" x14ac:dyDescent="0.2">
      <c r="A230" s="15"/>
      <c r="B230" s="15"/>
      <c r="C230" s="15"/>
      <c r="D230" s="15"/>
      <c r="E230" s="15"/>
      <c r="F230" s="15"/>
      <c r="G230" s="15"/>
      <c r="H230" s="15"/>
      <c r="I230" s="15"/>
      <c r="J230" s="15"/>
      <c r="K230" s="15"/>
      <c r="L230" s="15"/>
      <c r="M230" s="15"/>
      <c r="N230" s="15"/>
      <c r="O230" s="15"/>
      <c r="P230" s="15"/>
      <c r="Q230" s="15"/>
      <c r="R230" s="15"/>
      <c r="S230" s="15"/>
      <c r="T230" s="15"/>
      <c r="U230" s="15"/>
      <c r="V230" s="15"/>
      <c r="W230" s="15"/>
    </row>
    <row r="231" spans="1:23" ht="15.75" customHeight="1" x14ac:dyDescent="0.2">
      <c r="A231" s="15"/>
      <c r="B231" s="15"/>
      <c r="C231" s="15"/>
      <c r="D231" s="15"/>
      <c r="E231" s="15"/>
      <c r="F231" s="15"/>
      <c r="G231" s="15"/>
      <c r="H231" s="15"/>
      <c r="I231" s="15"/>
      <c r="J231" s="15"/>
      <c r="K231" s="15"/>
      <c r="L231" s="15"/>
      <c r="M231" s="15"/>
      <c r="N231" s="15"/>
      <c r="O231" s="15"/>
      <c r="P231" s="15"/>
      <c r="Q231" s="15"/>
      <c r="R231" s="15"/>
      <c r="S231" s="15"/>
      <c r="T231" s="15"/>
      <c r="U231" s="15"/>
      <c r="V231" s="15"/>
      <c r="W231" s="15"/>
    </row>
    <row r="232" spans="1:23" ht="15.75" customHeight="1" x14ac:dyDescent="0.2">
      <c r="A232" s="15"/>
      <c r="B232" s="15"/>
      <c r="C232" s="15"/>
      <c r="D232" s="15"/>
      <c r="E232" s="15"/>
      <c r="F232" s="15"/>
      <c r="G232" s="15"/>
      <c r="H232" s="15"/>
      <c r="I232" s="15"/>
      <c r="J232" s="15"/>
      <c r="K232" s="15"/>
      <c r="L232" s="15"/>
      <c r="M232" s="15"/>
      <c r="N232" s="15"/>
      <c r="O232" s="15"/>
      <c r="P232" s="15"/>
      <c r="Q232" s="15"/>
      <c r="R232" s="15"/>
      <c r="S232" s="15"/>
      <c r="T232" s="15"/>
      <c r="U232" s="15"/>
      <c r="V232" s="15"/>
      <c r="W232" s="15"/>
    </row>
    <row r="233" spans="1:23" ht="15.75" customHeigh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row>
    <row r="234" spans="1:23" ht="15.75" customHeight="1" x14ac:dyDescent="0.2"/>
    <row r="235" spans="1:23" ht="15.75" customHeight="1" x14ac:dyDescent="0.2"/>
    <row r="236" spans="1:23" ht="15.75" customHeight="1" x14ac:dyDescent="0.2"/>
    <row r="237" spans="1:23" ht="15.75" customHeight="1" x14ac:dyDescent="0.2"/>
    <row r="238" spans="1:23" ht="15.75" customHeight="1" x14ac:dyDescent="0.2"/>
    <row r="239" spans="1:23" ht="15.75" customHeight="1" x14ac:dyDescent="0.2"/>
    <row r="240" spans="1:23"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3">
    <mergeCell ref="C33:G33"/>
    <mergeCell ref="B20:G20"/>
    <mergeCell ref="C21:G22"/>
    <mergeCell ref="C23:G24"/>
    <mergeCell ref="B25:G25"/>
    <mergeCell ref="C26:G26"/>
    <mergeCell ref="C27:G27"/>
    <mergeCell ref="C28:G29"/>
    <mergeCell ref="B14:G14"/>
    <mergeCell ref="B15:G15"/>
    <mergeCell ref="C16:G17"/>
    <mergeCell ref="C18:G19"/>
    <mergeCell ref="C30:G32"/>
    <mergeCell ref="C8:G8"/>
    <mergeCell ref="C9:G9"/>
    <mergeCell ref="C10:G10"/>
    <mergeCell ref="B11:G11"/>
    <mergeCell ref="B12:G13"/>
    <mergeCell ref="B2:G2"/>
    <mergeCell ref="B3:G3"/>
    <mergeCell ref="B5:G5"/>
    <mergeCell ref="B6:G6"/>
    <mergeCell ref="C7:G7"/>
  </mergeCells>
  <pageMargins left="0.53" right="0.48" top="0.4" bottom="0.4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95959"/>
  </sheetPr>
  <dimension ref="A1:E1000"/>
  <sheetViews>
    <sheetView workbookViewId="0"/>
  </sheetViews>
  <sheetFormatPr defaultColWidth="12.5703125" defaultRowHeight="15" customHeight="1" x14ac:dyDescent="0.2"/>
  <cols>
    <col min="1" max="1" width="24.42578125" customWidth="1"/>
    <col min="2" max="6" width="8.85546875" customWidth="1"/>
    <col min="7" max="26" width="14.42578125" customWidth="1"/>
  </cols>
  <sheetData>
    <row r="1" spans="1:5" ht="12" customHeight="1" x14ac:dyDescent="0.2"/>
    <row r="2" spans="1:5" ht="12" customHeight="1" x14ac:dyDescent="0.2">
      <c r="A2" s="15" t="s">
        <v>246</v>
      </c>
      <c r="C2" s="38" t="s">
        <v>247</v>
      </c>
      <c r="E2" s="228">
        <v>0</v>
      </c>
    </row>
    <row r="3" spans="1:5" ht="12" customHeight="1" x14ac:dyDescent="0.2">
      <c r="A3" s="15" t="s">
        <v>248</v>
      </c>
      <c r="C3" s="38" t="s">
        <v>249</v>
      </c>
      <c r="E3" s="228">
        <v>1</v>
      </c>
    </row>
    <row r="4" spans="1:5" ht="12" customHeight="1" x14ac:dyDescent="0.2">
      <c r="A4" s="15" t="s">
        <v>250</v>
      </c>
      <c r="C4" s="38" t="s">
        <v>251</v>
      </c>
    </row>
    <row r="5" spans="1:5" ht="12" customHeight="1" x14ac:dyDescent="0.2"/>
    <row r="6" spans="1:5" ht="12" customHeight="1" x14ac:dyDescent="0.2"/>
    <row r="7" spans="1:5" ht="12" customHeight="1" x14ac:dyDescent="0.2"/>
    <row r="8" spans="1:5" ht="12" customHeight="1" x14ac:dyDescent="0.2"/>
    <row r="9" spans="1:5" ht="12" customHeight="1" x14ac:dyDescent="0.2">
      <c r="A9" s="15" t="s">
        <v>252</v>
      </c>
    </row>
    <row r="10" spans="1:5" ht="12" customHeight="1" x14ac:dyDescent="0.2">
      <c r="A10" s="15" t="s">
        <v>253</v>
      </c>
    </row>
    <row r="11" spans="1:5" ht="12" customHeight="1" x14ac:dyDescent="0.2">
      <c r="A11" s="15"/>
    </row>
    <row r="12" spans="1:5" ht="12" customHeight="1" x14ac:dyDescent="0.2">
      <c r="A12" s="32"/>
    </row>
    <row r="13" spans="1:5" ht="12" customHeight="1" x14ac:dyDescent="0.2">
      <c r="A13" s="15"/>
    </row>
    <row r="14" spans="1:5" ht="12" customHeight="1" x14ac:dyDescent="0.2">
      <c r="A14" s="15"/>
    </row>
    <row r="15" spans="1:5" ht="12" customHeight="1" x14ac:dyDescent="0.2">
      <c r="A15" s="15"/>
    </row>
    <row r="16" spans="1:5" ht="12" customHeight="1" x14ac:dyDescent="0.2">
      <c r="A16" s="15"/>
    </row>
    <row r="17" spans="1:1" ht="12" customHeight="1" x14ac:dyDescent="0.2">
      <c r="A17" s="15"/>
    </row>
    <row r="18" spans="1:1" ht="12" customHeight="1" x14ac:dyDescent="0.2">
      <c r="A18" s="15"/>
    </row>
    <row r="19" spans="1:1" ht="12" customHeight="1" x14ac:dyDescent="0.2">
      <c r="A19" s="15"/>
    </row>
    <row r="20" spans="1:1" ht="12" customHeight="1" x14ac:dyDescent="0.2">
      <c r="A20" s="15"/>
    </row>
    <row r="21" spans="1:1" ht="12" customHeight="1" x14ac:dyDescent="0.2">
      <c r="A21" s="15"/>
    </row>
    <row r="22" spans="1:1" ht="12" customHeight="1" x14ac:dyDescent="0.2">
      <c r="A22" s="15"/>
    </row>
    <row r="23" spans="1:1" ht="12" customHeight="1" x14ac:dyDescent="0.2">
      <c r="A23" s="15"/>
    </row>
    <row r="24" spans="1:1" ht="12" customHeight="1" x14ac:dyDescent="0.2">
      <c r="A24" s="15"/>
    </row>
    <row r="25" spans="1:1" ht="12" customHeight="1" x14ac:dyDescent="0.2"/>
    <row r="26" spans="1:1" ht="12" customHeight="1" x14ac:dyDescent="0.2"/>
    <row r="27" spans="1:1" ht="12" customHeight="1" x14ac:dyDescent="0.2"/>
    <row r="28" spans="1:1" ht="12" customHeight="1" x14ac:dyDescent="0.2"/>
    <row r="29" spans="1:1" ht="12" customHeight="1" x14ac:dyDescent="0.2"/>
    <row r="30" spans="1:1" ht="12" customHeight="1" x14ac:dyDescent="0.2"/>
    <row r="31" spans="1:1" ht="12" customHeight="1" x14ac:dyDescent="0.2"/>
    <row r="32" spans="1:1"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5" right="0.75" top="1" bottom="1"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0AE20617EFFE49AB2E56405D231937" ma:contentTypeVersion="11" ma:contentTypeDescription="Create a new document." ma:contentTypeScope="" ma:versionID="7906df8f30bb75f4900ebbc986231552">
  <xsd:schema xmlns:xsd="http://www.w3.org/2001/XMLSchema" xmlns:xs="http://www.w3.org/2001/XMLSchema" xmlns:p="http://schemas.microsoft.com/office/2006/metadata/properties" xmlns:ns1="http://schemas.microsoft.com/sharepoint/v3" targetNamespace="http://schemas.microsoft.com/office/2006/metadata/properties" ma:root="true" ma:fieldsID="cd30dcae271245c99710273dc22dfae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3E7B2FC-F9B6-46FC-805D-570AC3356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88BE8A-DE86-464E-8108-A14A318B198E}">
  <ds:schemaRefs>
    <ds:schemaRef ds:uri="http://schemas.microsoft.com/sharepoint/v3/contenttype/forms"/>
  </ds:schemaRefs>
</ds:datastoreItem>
</file>

<file path=customXml/itemProps3.xml><?xml version="1.0" encoding="utf-8"?>
<ds:datastoreItem xmlns:ds="http://schemas.openxmlformats.org/officeDocument/2006/customXml" ds:itemID="{43C06E57-AE77-4949-96EB-4711B235F515}">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SDS Budget</vt:lpstr>
      <vt:lpstr>Budget Mod</vt:lpstr>
      <vt:lpstr>Summary Sheet</vt:lpstr>
      <vt:lpstr>BudModInstr</vt:lpstr>
      <vt:lpstr>My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Sutton</dc:creator>
  <cp:lastModifiedBy>Kristina Culbreth</cp:lastModifiedBy>
  <dcterms:created xsi:type="dcterms:W3CDTF">2009-01-29T00:52:22Z</dcterms:created>
  <dcterms:modified xsi:type="dcterms:W3CDTF">2025-09-29T13:48:06Z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0x010100100AE20617EFFE49AB2E56405D231937</vt:lpwstr>
  </property>
</Properties>
</file>