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Monthly Counts" sheetId="2" r:id="rId5"/>
    <sheet state="visible" name="Demographics " sheetId="3" r:id="rId6"/>
    <sheet state="visible" name="Training Needs" sheetId="4" r:id="rId7"/>
    <sheet state="visible" name="ChallengesBarriers " sheetId="5" r:id="rId8"/>
    <sheet state="hidden" name="InitiativeDataMapping" sheetId="6" r:id="rId9"/>
    <sheet state="hidden" name="DemoDataMapping" sheetId="7" r:id="rId10"/>
    <sheet state="hidden" name="NarrativeDataMapping" sheetId="8" r:id="rId11"/>
    <sheet state="hidden" name="Lists" sheetId="9" r:id="rId12"/>
    <sheet state="visible" name="Staffing Changes" sheetId="10" r:id="rId13"/>
  </sheets>
  <definedNames>
    <definedName localSheetId="6" name="year">Lists!$A$16:$A$18</definedName>
    <definedName name="Tabs">#REF!</definedName>
    <definedName name="Ethnicity">Lists!$O$2:$O$4</definedName>
    <definedName name="Race">Lists!$M$2:$M$9</definedName>
    <definedName name="Month">Lists!$A$2:$A$13</definedName>
    <definedName name="Comment">Lists!$S$2:$S$5</definedName>
    <definedName name="YesNo">Lists!$I$2:$I$3</definedName>
    <definedName localSheetId="6" name="Month">Lists!$A$2:$A$13</definedName>
    <definedName localSheetId="6" name="Jurisdiction">Lists!$A$22:$A$45</definedName>
    <definedName name="Jurisdiction">Lists!$E$2:$E$25</definedName>
    <definedName name="Age">Lists!$Q$2:$Q$8</definedName>
    <definedName name="year">Lists!$C$2:$C$4</definedName>
    <definedName name="Gender">Lists!$K$2:$K$6</definedName>
    <definedName name="Sections">#REF!</definedName>
    <definedName name="Initiatives">Lists!$G$2:$G$24</definedName>
  </definedNames>
  <calcPr/>
  <extLst>
    <ext uri="GoogleSheetsCustomDataVersion1">
      <go:sheetsCustomData xmlns:go="http://customooxmlschemas.google.com/" r:id="rId14" roundtripDataSignature="AMtx7miQEjnWkBhXKBvmPO5QoDoMdIGDrw=="/>
    </ext>
  </extLst>
</workbook>
</file>

<file path=xl/sharedStrings.xml><?xml version="1.0" encoding="utf-8"?>
<sst xmlns="http://schemas.openxmlformats.org/spreadsheetml/2006/main" count="608" uniqueCount="519">
  <si>
    <t>INSTRUCTIONS</t>
  </si>
  <si>
    <t>Completing the Report</t>
  </si>
  <si>
    <t>Please use Excel version 2010 or higher to ensure compatibility.</t>
  </si>
  <si>
    <t>There are multiple tabs for State Care Coordination.  This spreadsheet includes:</t>
  </si>
  <si>
    <t>Instructions</t>
  </si>
  <si>
    <t>This tab includes instructions for completing and submitting this report.</t>
  </si>
  <si>
    <t>Monthly Counts</t>
  </si>
  <si>
    <t>This tab includes counts for the reporting month.</t>
  </si>
  <si>
    <t>Training Needs</t>
  </si>
  <si>
    <t xml:space="preserve">This tab includes training needs/technical assistance (TA) identified by the State Care Coordinator(s).  </t>
  </si>
  <si>
    <t>Problems</t>
  </si>
  <si>
    <t>Enter any problems including challenges and/or barriers identified by the State Care Coordinator(s) for this reporting month.</t>
  </si>
  <si>
    <t>The Monthly Counts tab must be completed each reporting month.</t>
  </si>
  <si>
    <t>Please make an entry in each cell, even if the entry is 0.</t>
  </si>
  <si>
    <t>Only report data for the current reporting month on the Monthly Counts tab for State Care Coordination.</t>
  </si>
  <si>
    <t>Instructions are provided for each item to be entered.  These can be found to the right of the cell where the data needs to be entered.</t>
  </si>
  <si>
    <t>The spreadsheet includes features to ensure accurate data entry:</t>
  </si>
  <si>
    <t>l Each data entry tab is protected, and data can only be entered in designated cells; all others are locked.</t>
  </si>
  <si>
    <t>l Each cell contains data validation, such as requiring entry of a whole number.</t>
  </si>
  <si>
    <t>Save the spreadsheet to a secured location at your program.</t>
  </si>
  <si>
    <t>Submitting the Report</t>
  </si>
  <si>
    <t>Monthly reports are due from each county/jurisdiction/sub-vender on the 5th day of each month following the end of the reporting period.</t>
  </si>
  <si>
    <t>For example, a monthly report for 01/01/2022 - 01/31/2022 is due to the BHA Coordination of Care Program Manager on February 30, 2022.  Reports are due 30 days following the reporting month</t>
  </si>
  <si>
    <t xml:space="preserve">County/Jurisdiction designees will review all worksheets from programs for gross errors or missing data.  </t>
  </si>
  <si>
    <t>Monthly Reports should be sent to the BHA Coordination of Care Program Manager, Sheniyah Mitchell @ sheniyah.mitchell@maryland.gov</t>
  </si>
  <si>
    <t xml:space="preserve"> </t>
  </si>
  <si>
    <t xml:space="preserve">             State Care Coordination (SCC) Monthly Report Worksheet </t>
  </si>
  <si>
    <t>Jurisdiction:</t>
  </si>
  <si>
    <t>Wicomico</t>
  </si>
  <si>
    <r>
      <rPr>
        <rFont val="Calibri"/>
        <b/>
        <color rgb="FF000000"/>
        <sz val="11.0"/>
      </rPr>
      <t xml:space="preserve">LBHA/LAA/LHD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rFont val="Calibri"/>
        <b val="0"/>
        <i/>
        <color rgb="FF000000"/>
        <sz val="11.0"/>
      </rPr>
      <t>(or Sub-vendor)</t>
    </r>
  </si>
  <si>
    <t>State Care Coordinator's Name:</t>
  </si>
  <si>
    <t>Reporting Month:</t>
  </si>
  <si>
    <t>January</t>
  </si>
  <si>
    <t>Year:</t>
  </si>
  <si>
    <t xml:space="preserve">Count individuals for this reporting period ONLY, unless otherwise specified. Please see instruction areas for clarification. If you need to make a change to a prior month's data, please contact the BHA Coordination of Care Program Manager </t>
  </si>
  <si>
    <t>Fiscal Year:</t>
  </si>
  <si>
    <t>FY22</t>
  </si>
  <si>
    <t>A:</t>
  </si>
  <si>
    <t>SCC Enrollment Data During the Reporting Period</t>
  </si>
  <si>
    <t>Total # YTD</t>
  </si>
  <si>
    <t>SCC Enrollment Data</t>
  </si>
  <si>
    <t xml:space="preserve"># of new individuals enrolled in SCC </t>
  </si>
  <si>
    <t>Total number of individuals enrolled in SCC</t>
  </si>
  <si>
    <t xml:space="preserve"># of new individuals referred from another Jurisdiction </t>
  </si>
  <si>
    <t xml:space="preserve">Total number of individuals referred from another jurisdiction </t>
  </si>
  <si>
    <t xml:space="preserve"># of individuals referred to another Jurisdiction </t>
  </si>
  <si>
    <t xml:space="preserve">Total number of individuals referred to another jurisdiction </t>
  </si>
  <si>
    <t>Total # of individuals referred into SCC</t>
  </si>
  <si>
    <t>Total number of individuals referred into SCC</t>
  </si>
  <si>
    <t>B:</t>
  </si>
  <si>
    <t>MDRN Enrollment Data During the Reporting Period</t>
  </si>
  <si>
    <t>MDRN Enrollment Data</t>
  </si>
  <si>
    <t xml:space="preserve"> # of new individuals enrolled in MDRN services </t>
  </si>
  <si>
    <t>Total number of individuals enrolled in Maryland Recovery Net (MDRN) services in current fiscal year</t>
  </si>
  <si>
    <t xml:space="preserve">C:  </t>
  </si>
  <si>
    <t>Contact Type During the Reporting Period</t>
  </si>
  <si>
    <t xml:space="preserve">Instruction: Contact method section identifies what method is used for maintaining mandatory twice (2x) monthly contact, for newly and currently enrolled participants  </t>
  </si>
  <si>
    <t># of face-to-face contacts</t>
  </si>
  <si>
    <t xml:space="preserve">Total number of face-to-face contacts. </t>
  </si>
  <si>
    <t># of telephone contacts</t>
  </si>
  <si>
    <t xml:space="preserve">Total number of telephone contacts. </t>
  </si>
  <si>
    <t># of email contacts</t>
  </si>
  <si>
    <t>Total number of email contacts.</t>
  </si>
  <si>
    <t>D:</t>
  </si>
  <si>
    <r>
      <rPr>
        <rFont val="Calibri"/>
        <b/>
        <color rgb="FF000000"/>
        <sz val="11.0"/>
      </rPr>
      <t xml:space="preserve">Coordination of Care During the Reporting Period </t>
    </r>
    <r>
      <rPr>
        <rFont val="Calibri"/>
        <b/>
        <i/>
        <color rgb="FF000000"/>
        <sz val="11.0"/>
      </rPr>
      <t>(services participants have been referred to)</t>
    </r>
    <r>
      <rPr>
        <rFont val="Calibri"/>
        <b/>
        <color rgb="FF000000"/>
        <sz val="11.0"/>
      </rPr>
      <t xml:space="preserve">  </t>
    </r>
  </si>
  <si>
    <t xml:space="preserve">Instruction: Year-to-Date Service Utilization/Type identifies totals for all referrals to services for all SCC participants (based on total enrollment). </t>
  </si>
  <si>
    <t># of referrals made to legal services</t>
  </si>
  <si>
    <t># of referrals made for legal services</t>
  </si>
  <si>
    <t># of referrals made to self-help groups (NA/AA, etc.)</t>
  </si>
  <si>
    <t xml:space="preserve"># of referrals made for self-help services </t>
  </si>
  <si>
    <t># of referrals made to somatic care</t>
  </si>
  <si>
    <t># of referrals made to mental health services</t>
  </si>
  <si>
    <t># of referrals made to peer support services</t>
  </si>
  <si>
    <t># of referrals made to Medication Assisted Treatment/Opioid Treatment Provider (MAT/OTP)</t>
  </si>
  <si>
    <t># of referrals made to MAT services</t>
  </si>
  <si>
    <t># of referrals made to recovery housing</t>
  </si>
  <si>
    <r>
      <rPr>
        <rFont val="Calibri"/>
        <color rgb="FF000000"/>
        <sz val="11.0"/>
      </rPr>
      <t xml:space="preserve"># of referrals made to an American Society of Addiction Medicine (ASAM) level of care </t>
    </r>
    <r>
      <rPr>
        <rFont val="Calibri"/>
        <i/>
        <color rgb="FF000000"/>
        <sz val="11.0"/>
      </rPr>
      <t>(1, 2.1, 3.1, 3.3, 3.5, 3.7, 3.7WM)</t>
    </r>
  </si>
  <si>
    <t># of referrals to another ASAM Level of Care</t>
  </si>
  <si>
    <r>
      <rPr>
        <rFont val="Calibri"/>
        <color rgb="FF000000"/>
        <sz val="11.0"/>
      </rPr>
      <t xml:space="preserve"># of other referrals </t>
    </r>
    <r>
      <rPr>
        <rFont val="Calibri"/>
        <i/>
        <color rgb="FF000000"/>
        <sz val="11.0"/>
      </rPr>
      <t>(please specify)</t>
    </r>
    <r>
      <rPr>
        <rFont val="Calibri"/>
        <color rgb="FF000000"/>
        <sz val="11.0"/>
      </rPr>
      <t xml:space="preserve">: </t>
    </r>
  </si>
  <si>
    <r>
      <rPr>
        <rFont val="Calibri"/>
        <color rgb="FF000000"/>
        <sz val="11.0"/>
      </rPr>
      <t xml:space="preserve"># of other referrals </t>
    </r>
    <r>
      <rPr>
        <rFont val="Calibri"/>
        <i/>
        <color rgb="FF000000"/>
        <sz val="11.0"/>
      </rPr>
      <t>(please specify)</t>
    </r>
    <r>
      <rPr>
        <rFont val="Calibri"/>
        <color rgb="FF000000"/>
        <sz val="11.0"/>
      </rPr>
      <t xml:space="preserve">: </t>
    </r>
  </si>
  <si>
    <t>Total number of referrals made during the reporting period</t>
  </si>
  <si>
    <r>
      <rPr>
        <rFont val="Calibri"/>
        <color theme="1"/>
        <sz val="11.0"/>
      </rPr>
      <t xml:space="preserve">Total number of referrals </t>
    </r>
    <r>
      <rPr>
        <rFont val="Calibri"/>
        <i/>
        <color theme="1"/>
        <sz val="11.0"/>
      </rPr>
      <t>(automatically calculated)</t>
    </r>
    <r>
      <rPr>
        <rFont val="Calibri"/>
        <color rgb="FF000000"/>
        <sz val="11.0"/>
      </rPr>
      <t xml:space="preserve"> </t>
    </r>
  </si>
  <si>
    <t xml:space="preserve">E: </t>
  </si>
  <si>
    <t>Referrals from an ASAM Level of Care During the Reporting Period</t>
  </si>
  <si>
    <t>Instruction: Number of individuals referred to SCC. Select one category as the primary referral source for each individual.</t>
  </si>
  <si>
    <t>Level 3.7WM</t>
  </si>
  <si>
    <t># of individuals coming from Level 3.7WM</t>
  </si>
  <si>
    <t>Level 3.7</t>
  </si>
  <si>
    <t># of individuals coming from Level 3.7</t>
  </si>
  <si>
    <t>Level 3.5</t>
  </si>
  <si>
    <t xml:space="preserve"># of individuals coming from Level 3.5 </t>
  </si>
  <si>
    <t>Level 3.3</t>
  </si>
  <si>
    <t># of individuals coming from Level 3.3</t>
  </si>
  <si>
    <t>Level 3.1</t>
  </si>
  <si>
    <t xml:space="preserve"># of individuals coming from Level 3.1 </t>
  </si>
  <si>
    <t>Level 2.1</t>
  </si>
  <si>
    <t xml:space="preserve"># of individuals coming from Level 2.1 </t>
  </si>
  <si>
    <t xml:space="preserve">Level 1 </t>
  </si>
  <si>
    <t># of individuals coming from Level 1</t>
  </si>
  <si>
    <r>
      <rPr>
        <rFont val="Calibri"/>
        <color rgb="FF000000"/>
        <sz val="11.0"/>
      </rPr>
      <t xml:space="preserve">Other populations identified by jurisdiction </t>
    </r>
    <r>
      <rPr>
        <rFont val="Calibri"/>
        <i/>
        <color rgb="FF000000"/>
        <sz val="11.0"/>
      </rPr>
      <t>(please specify):</t>
    </r>
  </si>
  <si>
    <t># of individuals coming from other population identified by jurisdiction</t>
  </si>
  <si>
    <t xml:space="preserve">Total number referred from an ASAM Level </t>
  </si>
  <si>
    <r>
      <rPr>
        <rFont val="Calibri"/>
        <color theme="1"/>
        <sz val="11.0"/>
      </rPr>
      <t xml:space="preserve">Total number of individuals referred from an ASAM Level </t>
    </r>
    <r>
      <rPr>
        <rFont val="Calibri"/>
        <i/>
        <color theme="1"/>
        <sz val="11.0"/>
      </rPr>
      <t xml:space="preserve">(to be summed automatically for the items above).   </t>
    </r>
  </si>
  <si>
    <t>F:</t>
  </si>
  <si>
    <t>Discharges:  Individuals discharged from SCC services During the Reporting Period</t>
  </si>
  <si>
    <t>Instruction: Number of Individuals discharged from SCC</t>
  </si>
  <si>
    <t># of individuals discharged after 30 days of no contact</t>
  </si>
  <si>
    <t># of individuals discharged due to individual declining continuing services or supports</t>
  </si>
  <si>
    <t xml:space="preserve"># of individuals discharged as a result of program completion </t>
  </si>
  <si>
    <t># of individuals discharged as a result of a Critical Incident (CI). (please specify the CI)</t>
  </si>
  <si>
    <t># of individuals discharged as a result of a Critical Incident (CI)</t>
  </si>
  <si>
    <t># of other discharges (please specify):</t>
  </si>
  <si>
    <t># of individuals discharged for any other reason than what is stated here</t>
  </si>
  <si>
    <t>Total # individuals discharged from SCC services</t>
  </si>
  <si>
    <t>Total number of individuals discharged from SCC services (automatically calculated)</t>
  </si>
  <si>
    <t>G:</t>
  </si>
  <si>
    <t>Critical Incidents During the Reporting Period</t>
  </si>
  <si>
    <t>Instruction : Events that negatively impact the individual and their status in receiving SCC services.</t>
  </si>
  <si>
    <t xml:space="preserve">Death </t>
  </si>
  <si>
    <t># of critical incidents resulting in death of a program participant</t>
  </si>
  <si>
    <t xml:space="preserve">Death by Overdose </t>
  </si>
  <si>
    <t xml:space="preserve"># of critical incidents resulting in death by overdose of a program participant </t>
  </si>
  <si>
    <t xml:space="preserve">Overdose </t>
  </si>
  <si>
    <t xml:space="preserve"># of critical incidents resulting in an overdose of a program participant </t>
  </si>
  <si>
    <t>Suicide attempt</t>
  </si>
  <si>
    <t xml:space="preserve"># of critical incidents resulting in suicide attempt of a program participant </t>
  </si>
  <si>
    <t xml:space="preserve">Injury to Self </t>
  </si>
  <si>
    <t># of critical incidents resulting in injury to self of a program participant.</t>
  </si>
  <si>
    <t xml:space="preserve">Assualt or injury to others </t>
  </si>
  <si>
    <t xml:space="preserve"># of critical incidents resulting in assualt or injury to others involving a program participant. </t>
  </si>
  <si>
    <t>Sexual/physical abuse or neglect, or allegation thereof</t>
  </si>
  <si>
    <t># of critical incidents resulting in sexual/physical abuse or neglect, or allegation thereof, involving a program participant</t>
  </si>
  <si>
    <t xml:space="preserve">Incareration </t>
  </si>
  <si>
    <t># of critical incidents resulting in incareation of a program participant</t>
  </si>
  <si>
    <t>Other (please specify):</t>
  </si>
  <si>
    <t xml:space="preserve"># of other critical incidents </t>
  </si>
  <si>
    <t xml:space="preserve">Total # of critical incidents during this time period </t>
  </si>
  <si>
    <t xml:space="preserve">Demographics </t>
  </si>
  <si>
    <t>Age</t>
  </si>
  <si>
    <t>Febuary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</si>
  <si>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</si>
  <si>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</si>
  <si>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</si>
  <si>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</si>
  <si>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</si>
  <si>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</si>
  <si>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</si>
  <si>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</si>
  <si>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</t>
  </si>
  <si>
    <t xml:space="preserve">December </t>
  </si>
  <si>
    <t>YTD</t>
  </si>
  <si>
    <t>18 to 34</t>
  </si>
  <si>
    <t>35 to 49</t>
  </si>
  <si>
    <t>50 to 64</t>
  </si>
  <si>
    <t>65 and older</t>
  </si>
  <si>
    <t>Gender</t>
  </si>
  <si>
    <t xml:space="preserve">January </t>
  </si>
  <si>
    <t xml:space="preserve">May </t>
  </si>
  <si>
    <t>Male</t>
  </si>
  <si>
    <t>Female</t>
  </si>
  <si>
    <t>Non Gender Specific</t>
  </si>
  <si>
    <t>Ethnicity</t>
  </si>
  <si>
    <t xml:space="preserve">April </t>
  </si>
  <si>
    <t>White</t>
  </si>
  <si>
    <t>Hispanic or Latino</t>
  </si>
  <si>
    <t>Black or African American</t>
  </si>
  <si>
    <t>Native American or American Indian</t>
  </si>
  <si>
    <t>Asian/Pacific Islander</t>
  </si>
  <si>
    <t>Other</t>
  </si>
  <si>
    <t>Veteran Status</t>
  </si>
  <si>
    <t>Veteran</t>
  </si>
  <si>
    <t>Non-Veteran</t>
  </si>
  <si>
    <t>Unknown</t>
  </si>
  <si>
    <t>Request for Training or TA from the Local Authority or Subvendor/Provider</t>
  </si>
  <si>
    <t>Enter the type of training needs or Technical Assistance (TA) Needed</t>
  </si>
  <si>
    <t>Challenges/Barriers to Providing SCC Services</t>
  </si>
  <si>
    <t xml:space="preserve">Under the Problems section, state the problem including challenges and/or barriers encountered by the SCC Coordinator for this reporting month.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</si>
  <si>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Initiative</t>
  </si>
  <si>
    <t>Jurisdiction</t>
  </si>
  <si>
    <t>Program</t>
  </si>
  <si>
    <t>ReportingMonth</t>
  </si>
  <si>
    <t>ReportingYear</t>
  </si>
  <si>
    <t>TotalUnduplicatedToDate</t>
  </si>
  <si>
    <t>ReferredBySelf</t>
  </si>
  <si>
    <t>ReferredByFamilyOrFriend</t>
  </si>
  <si>
    <t>ReferredByMedicalProvider</t>
  </si>
  <si>
    <t>ReferredByBHProvider</t>
  </si>
  <si>
    <t>ReferredByPeerSupportSpecialist</t>
  </si>
  <si>
    <t>ReferredByOtherServiceProvider</t>
  </si>
  <si>
    <t>ReferredByED</t>
  </si>
  <si>
    <t>ReferredByEmergencyServices</t>
  </si>
  <si>
    <t>ReferredByMobileCrisisORCrisisResponse</t>
  </si>
  <si>
    <t>ReferredByOtherSource</t>
  </si>
  <si>
    <t>TotalReferred</t>
  </si>
  <si>
    <t>ScreenedEligible</t>
  </si>
  <si>
    <t>ScreenedNOTEligible</t>
  </si>
  <si>
    <t>TotalScreened</t>
  </si>
  <si>
    <t>ScreenedEligibleButDeclined</t>
  </si>
  <si>
    <t>NewEnrollments</t>
  </si>
  <si>
    <t>BUPOnEnrollment</t>
  </si>
  <si>
    <t>MethadoneOnEnrollment</t>
  </si>
  <si>
    <t>NaltrexoneOnEnrollment</t>
  </si>
  <si>
    <t>TotalMATonEnrollment</t>
  </si>
  <si>
    <t>BUPStartInProgram</t>
  </si>
  <si>
    <t>MethadoneStartInProgram</t>
  </si>
  <si>
    <t>NaltrexoneStartInProgram</t>
  </si>
  <si>
    <t>TotalStartingMATInProgram</t>
  </si>
  <si>
    <t>IndividualsWithPeerEncounter</t>
  </si>
  <si>
    <t>NumberPeerEncounters</t>
  </si>
  <si>
    <t>ReceivingCareCoordination</t>
  </si>
  <si>
    <t>ReceivingTransportation</t>
  </si>
  <si>
    <t>ReceivingLegal</t>
  </si>
  <si>
    <t>ReceivingSelfGroups</t>
  </si>
  <si>
    <t>ReferredToMedical</t>
  </si>
  <si>
    <t>ReferredToMentalHealth</t>
  </si>
  <si>
    <t>ReferredToOtherASAMLevel</t>
  </si>
  <si>
    <t>ReferredBUPAtDC</t>
  </si>
  <si>
    <t>ReferredMethadoneAtDC</t>
  </si>
  <si>
    <t>ReferredNaltrexoneAtDC</t>
  </si>
  <si>
    <t>TotalReferredMATAtDC</t>
  </si>
  <si>
    <t>RefusedDCPlan</t>
  </si>
  <si>
    <t>AdminDC</t>
  </si>
  <si>
    <t>MedicalHospitalDC</t>
  </si>
  <si>
    <t>CompletedNoFollowUpDC</t>
  </si>
  <si>
    <t>ReferredCrisisServicesDC</t>
  </si>
  <si>
    <t>ReferredMATOutptDC</t>
  </si>
  <si>
    <t>ReferredIOPDC</t>
  </si>
  <si>
    <t>ReferredStandardOutptDC</t>
  </si>
  <si>
    <t>TotalReferredToOutpatientDC</t>
  </si>
  <si>
    <t>ReferredToRecoveryHousingDC</t>
  </si>
  <si>
    <t>Referred3-1DC</t>
  </si>
  <si>
    <t>Referred3-3DC</t>
  </si>
  <si>
    <t>Referred3-5DC</t>
  </si>
  <si>
    <t>Referred3-7DC</t>
  </si>
  <si>
    <t>Referred3-7WDDC</t>
  </si>
  <si>
    <t>TotalReferredResidentialDC</t>
  </si>
  <si>
    <t>ReferredMHDC</t>
  </si>
  <si>
    <t>ReferredOtherDC</t>
  </si>
  <si>
    <t>Spreadsheet</t>
  </si>
  <si>
    <t>See lists tab</t>
  </si>
  <si>
    <t>Age17GrandTotal</t>
  </si>
  <si>
    <t>Age17MaleTotal</t>
  </si>
  <si>
    <t>Age17FemaleTotal</t>
  </si>
  <si>
    <t>Age18-24GrandTotal</t>
  </si>
  <si>
    <t>Age18-24MaleTotal</t>
  </si>
  <si>
    <t>Age18-24FemaleTotal</t>
  </si>
  <si>
    <t>Age25-44GrandTotal</t>
  </si>
  <si>
    <t>Age25-44MaleTotal</t>
  </si>
  <si>
    <t>Age25-44FemaleTotal</t>
  </si>
  <si>
    <t>Age45-64GrandTotal</t>
  </si>
  <si>
    <t>Age45-64MaleTotal</t>
  </si>
  <si>
    <t>Age45-64FemaleTotal</t>
  </si>
  <si>
    <t>Age65upGrandTotal</t>
  </si>
  <si>
    <t>Age65upMaleTotal</t>
  </si>
  <si>
    <t>Age65upFemaleTotal</t>
  </si>
  <si>
    <t>GrandTotal</t>
  </si>
  <si>
    <t>GrandTotalMale</t>
  </si>
  <si>
    <t>GrandTotalFemale</t>
  </si>
  <si>
    <t>PregnantWomenTotal</t>
  </si>
  <si>
    <t>PregnantWomenFemale</t>
  </si>
  <si>
    <t>VeteransTotal</t>
  </si>
  <si>
    <t>VeteransMaleTotal</t>
  </si>
  <si>
    <t>VeteransFemaleTotal</t>
  </si>
  <si>
    <t>HomelessTotal</t>
  </si>
  <si>
    <t>HomelessMaleTotal</t>
  </si>
  <si>
    <t>HomelessFemaleTotal</t>
  </si>
  <si>
    <t>Age17WhiteMale</t>
  </si>
  <si>
    <t>Age17WhiteFemale</t>
  </si>
  <si>
    <t>Age18-24WhiteMale</t>
  </si>
  <si>
    <t>Age18-24WhiteFemale</t>
  </si>
  <si>
    <t>Age25-44WhiteMale</t>
  </si>
  <si>
    <t>Age25-44WhiteFemale</t>
  </si>
  <si>
    <t>Age45-64WhiteMale</t>
  </si>
  <si>
    <t>Age45-64WhiteFemale</t>
  </si>
  <si>
    <t>Age65upWhiteMale</t>
  </si>
  <si>
    <t>Age65upWhiteFemale</t>
  </si>
  <si>
    <t>WhiteMaleTotal</t>
  </si>
  <si>
    <t>WhiteFemaleTotal</t>
  </si>
  <si>
    <t>WhiteTotal</t>
  </si>
  <si>
    <t>PregnantWhiteFemale</t>
  </si>
  <si>
    <t>VeteranWhiteMale</t>
  </si>
  <si>
    <t>VeteranWhiteFemale</t>
  </si>
  <si>
    <t>HomelessWhiteMale</t>
  </si>
  <si>
    <t>HomelessWhiteFemale</t>
  </si>
  <si>
    <t>WhiteSpecPopTotal</t>
  </si>
  <si>
    <t>Age17BlackMale</t>
  </si>
  <si>
    <t>Age17BlackFemale</t>
  </si>
  <si>
    <t>Age18-24BlackMale</t>
  </si>
  <si>
    <t>Age18-24BlackFemale</t>
  </si>
  <si>
    <t>Age25-44BlackMale</t>
  </si>
  <si>
    <t>Age25-44BlackFemale</t>
  </si>
  <si>
    <t>Age45-64BlackMale</t>
  </si>
  <si>
    <t>Age45-64BlackFemale</t>
  </si>
  <si>
    <t>Age65upBlackMale</t>
  </si>
  <si>
    <t>Age65upBlackFemale</t>
  </si>
  <si>
    <t>BlackMaleTotal</t>
  </si>
  <si>
    <t>BlackFemaleTotal</t>
  </si>
  <si>
    <t>BlackTotal</t>
  </si>
  <si>
    <t>PregnantBlackFemale</t>
  </si>
  <si>
    <t>VeteranBlackMale</t>
  </si>
  <si>
    <t>VeteranBlackFemale</t>
  </si>
  <si>
    <t>HomelessBlackMale</t>
  </si>
  <si>
    <t>HomelessBlackFemale</t>
  </si>
  <si>
    <t>BlackSpecPopTotal</t>
  </si>
  <si>
    <t>Age17PacificMale</t>
  </si>
  <si>
    <t>Age17PacificFemale</t>
  </si>
  <si>
    <t>Age18-24PacificMale</t>
  </si>
  <si>
    <t>Age18-24PacificFemale</t>
  </si>
  <si>
    <t>Age25-44PacificMale</t>
  </si>
  <si>
    <t>Age25-44PacificFemale</t>
  </si>
  <si>
    <t>Age45-64PacificMale</t>
  </si>
  <si>
    <t>Age45-64PacificFemale</t>
  </si>
  <si>
    <t>Age65upPacificMale</t>
  </si>
  <si>
    <t>Age65upPacificFemale</t>
  </si>
  <si>
    <t>PacificMaleTotal</t>
  </si>
  <si>
    <t>PacificFemaleTotal</t>
  </si>
  <si>
    <t>PacificTotal</t>
  </si>
  <si>
    <t>PregnantPacificFemale</t>
  </si>
  <si>
    <t>VeteranPacificMale</t>
  </si>
  <si>
    <t>VeteranPacificFemale</t>
  </si>
  <si>
    <t>HomelessPacificMale</t>
  </si>
  <si>
    <t>HomelessPacificFemale</t>
  </si>
  <si>
    <t>PacificSpecPopTotal</t>
  </si>
  <si>
    <t>Age17AsianMale</t>
  </si>
  <si>
    <t>Age17AsianFemale</t>
  </si>
  <si>
    <t>Age18-24AsianMale</t>
  </si>
  <si>
    <t>Age18-24AsianFemale</t>
  </si>
  <si>
    <t>Age25-44AsianMale</t>
  </si>
  <si>
    <t>Age25-44AsianFemale</t>
  </si>
  <si>
    <t>Age45-64AsianMale</t>
  </si>
  <si>
    <t>Age45-64AsianFemale</t>
  </si>
  <si>
    <t>Age65upAsianMale</t>
  </si>
  <si>
    <t>Age65upAsianFemale</t>
  </si>
  <si>
    <t>AsianMaleTotal</t>
  </si>
  <si>
    <t>AsianFemaleTotal</t>
  </si>
  <si>
    <t>AsianTotal</t>
  </si>
  <si>
    <t>PregnantAsianFemale</t>
  </si>
  <si>
    <t>VeteranAsianMale</t>
  </si>
  <si>
    <t>VeteranAsianFemale</t>
  </si>
  <si>
    <t>HomelessAsianMale</t>
  </si>
  <si>
    <t>HomelessAsianFemale</t>
  </si>
  <si>
    <t>AsianSpecPopTotal</t>
  </si>
  <si>
    <t>Age17NativeAmMale</t>
  </si>
  <si>
    <t>Age17NativeAmFemale</t>
  </si>
  <si>
    <t>Age18-24NativeAmMale</t>
  </si>
  <si>
    <t>Age18-24NativeAmFemale</t>
  </si>
  <si>
    <t>Age25-44NativeAmMale</t>
  </si>
  <si>
    <t>Age25-44NativeAmFemale</t>
  </si>
  <si>
    <t>Age45-64NativeAmMale</t>
  </si>
  <si>
    <t>Age45-64NativeAmFemale</t>
  </si>
  <si>
    <t>Age65upNativeAmMale</t>
  </si>
  <si>
    <t>Age65upNativeAmFemale</t>
  </si>
  <si>
    <t>NativeAmMaleTotal</t>
  </si>
  <si>
    <t>NativeAmFemaleTotal</t>
  </si>
  <si>
    <t>NativeAmTotal</t>
  </si>
  <si>
    <t>PregnantNativeAmFemale</t>
  </si>
  <si>
    <t>VeteranNativeAmMale</t>
  </si>
  <si>
    <t>VeteranNativeAmFemale</t>
  </si>
  <si>
    <t>HomelessNativeAmMale</t>
  </si>
  <si>
    <t>HomelessNativeAmFemale</t>
  </si>
  <si>
    <t>NativeAmSpecPopTotal</t>
  </si>
  <si>
    <t>Age17MultiracialMale</t>
  </si>
  <si>
    <t>Age17MultiracialFemale</t>
  </si>
  <si>
    <t>Age18-24MultiracialMale</t>
  </si>
  <si>
    <t>Age18-24MultiracialFemale</t>
  </si>
  <si>
    <t>Age25-44MultiracialMale</t>
  </si>
  <si>
    <t>Age25-44MultiracialFemale</t>
  </si>
  <si>
    <t>Age45-64MultiracialMale</t>
  </si>
  <si>
    <t>Age45-64MultiracialFemale</t>
  </si>
  <si>
    <t>Age65upMultiracialMale</t>
  </si>
  <si>
    <t>Age65upMultiracialFemale</t>
  </si>
  <si>
    <t>MultiracialMaleTotal</t>
  </si>
  <si>
    <t>MultiracialFemaleTotal</t>
  </si>
  <si>
    <t>MultiracialTotal</t>
  </si>
  <si>
    <t>PregnantMultiracialFemale</t>
  </si>
  <si>
    <t>VeteranMultiracialMale</t>
  </si>
  <si>
    <t>VeteranMultiracialFemale</t>
  </si>
  <si>
    <t>HomelessMultiracialMale</t>
  </si>
  <si>
    <t>HomelessMultiracialFemale</t>
  </si>
  <si>
    <t>MultiracialSpecPopTotal</t>
  </si>
  <si>
    <t>Age17UnknownMale</t>
  </si>
  <si>
    <t>Age17UnknownFemale</t>
  </si>
  <si>
    <t>Age18-24UnknownMale</t>
  </si>
  <si>
    <t>Age18-24UnknownFemale</t>
  </si>
  <si>
    <t>Age25-44UnknownMale</t>
  </si>
  <si>
    <t>Age25-44UnknownFemale</t>
  </si>
  <si>
    <t>Age45-64UnknownMale</t>
  </si>
  <si>
    <t>Age45-64UnknownFemale</t>
  </si>
  <si>
    <t>Age65upUnknownMale</t>
  </si>
  <si>
    <t>Age65upUnknownFemale</t>
  </si>
  <si>
    <t>UnknownMaleTotal</t>
  </si>
  <si>
    <t>UnknownFemaleTotal</t>
  </si>
  <si>
    <t>UnknownTotal</t>
  </si>
  <si>
    <t>PregnantUnknownFemale</t>
  </si>
  <si>
    <t>VeteranUnknownMale</t>
  </si>
  <si>
    <t>VeteranUnknownFemale</t>
  </si>
  <si>
    <t>HomelessUnknownMale</t>
  </si>
  <si>
    <t>HomelessUnknownFemale</t>
  </si>
  <si>
    <t>UnknownSpecPopTotal</t>
  </si>
  <si>
    <t>Age17NonHispanicMale</t>
  </si>
  <si>
    <t>Age17NonHispanicFemale</t>
  </si>
  <si>
    <t>Age18-24NonHispanicMale</t>
  </si>
  <si>
    <t>Age18-24NonHispanicFemale</t>
  </si>
  <si>
    <t>Age25-44NonHispanicMale</t>
  </si>
  <si>
    <t>Age25-44NonHispanicFemale</t>
  </si>
  <si>
    <t>Age45-64NonHispanicMale</t>
  </si>
  <si>
    <t>Age45-64NonHispanicFemale</t>
  </si>
  <si>
    <t>Age65upNonHispanicMale</t>
  </si>
  <si>
    <t>Age65upNonHispanicFemale</t>
  </si>
  <si>
    <t>NonHispanicMaleTotal</t>
  </si>
  <si>
    <t>NonHispanicFemaleTotal</t>
  </si>
  <si>
    <t>NonHispanicTotal</t>
  </si>
  <si>
    <t>PregnantNonHispanicFemale</t>
  </si>
  <si>
    <t>VeteranNonHispanicMale</t>
  </si>
  <si>
    <t>VeteranNonHispanicFemale</t>
  </si>
  <si>
    <t>HomelessNonHispanicMale</t>
  </si>
  <si>
    <t>HomelessNonHispanicFemale</t>
  </si>
  <si>
    <t>NonHispanicSpecPopTotal</t>
  </si>
  <si>
    <t>Age17HispanicMale</t>
  </si>
  <si>
    <t>Age17HispanicFemale</t>
  </si>
  <si>
    <t>Age18-24HispanicMale</t>
  </si>
  <si>
    <t>Age18-24HispanicFemale</t>
  </si>
  <si>
    <t>Age25-44HispanicMale</t>
  </si>
  <si>
    <t>Age25-44HispanicFemale</t>
  </si>
  <si>
    <t>Age45-64HispanicMale</t>
  </si>
  <si>
    <t>Age45-64HispanicFemale</t>
  </si>
  <si>
    <t>Age65upHispanicMale</t>
  </si>
  <si>
    <t>Age65upHispanicFemale</t>
  </si>
  <si>
    <t>HispanicMaleTotal</t>
  </si>
  <si>
    <t>HispanicFemaleTotal</t>
  </si>
  <si>
    <t>HispanicTotal</t>
  </si>
  <si>
    <t>PregnantHispanicFemale</t>
  </si>
  <si>
    <t>VeteranHispanicMale</t>
  </si>
  <si>
    <t>VeteranHispanicFemale</t>
  </si>
  <si>
    <t>HomelessHispanicMale</t>
  </si>
  <si>
    <t>HomelessHispanicFemale</t>
  </si>
  <si>
    <t>HispanicSpecPopTotal</t>
  </si>
  <si>
    <t>ReportSection</t>
  </si>
  <si>
    <t>ReportItem</t>
  </si>
  <si>
    <t>NarrativeDescription</t>
  </si>
  <si>
    <t>Month</t>
  </si>
  <si>
    <t>Year</t>
  </si>
  <si>
    <t>Initiatives</t>
  </si>
  <si>
    <t>YesNo</t>
  </si>
  <si>
    <t>Race</t>
  </si>
  <si>
    <t>Comment</t>
  </si>
  <si>
    <t>Allegany</t>
  </si>
  <si>
    <t>ACRA</t>
  </si>
  <si>
    <t>Y</t>
  </si>
  <si>
    <t>Asian</t>
  </si>
  <si>
    <t>18-24 y/o</t>
  </si>
  <si>
    <t>Highlights/Successes</t>
  </si>
  <si>
    <t>February</t>
  </si>
  <si>
    <t>Anne Arundel</t>
  </si>
  <si>
    <t xml:space="preserve">AdultRecoveryHousing </t>
  </si>
  <si>
    <t>N</t>
  </si>
  <si>
    <t>Black/African American</t>
  </si>
  <si>
    <t>Non-hispanic or Latino</t>
  </si>
  <si>
    <t>25-34 y/o</t>
  </si>
  <si>
    <t>Challenges </t>
  </si>
  <si>
    <t>Baltimore City</t>
  </si>
  <si>
    <t>CrisisBeds</t>
  </si>
  <si>
    <t>Transgender</t>
  </si>
  <si>
    <t>35-44 y/o</t>
  </si>
  <si>
    <t>Barriers </t>
  </si>
  <si>
    <t>Baltimore County</t>
  </si>
  <si>
    <t>CrisisWalkIn</t>
  </si>
  <si>
    <t>American Indian</t>
  </si>
  <si>
    <t>45-54 y/o</t>
  </si>
  <si>
    <t>Others/Misc.</t>
  </si>
  <si>
    <t>Calvert</t>
  </si>
  <si>
    <t xml:space="preserve">HarmReduction </t>
  </si>
  <si>
    <t>Alaska Native</t>
  </si>
  <si>
    <t>55-64 y/o</t>
  </si>
  <si>
    <t>Caroline</t>
  </si>
  <si>
    <t>HealthyBeginnings</t>
  </si>
  <si>
    <t>Native Hawaiian</t>
  </si>
  <si>
    <t>65 and over</t>
  </si>
  <si>
    <t>Carroll</t>
  </si>
  <si>
    <t>MACS</t>
  </si>
  <si>
    <t>Multiracial</t>
  </si>
  <si>
    <t>Cecil</t>
  </si>
  <si>
    <t>MATDetention</t>
  </si>
  <si>
    <t>Charles</t>
  </si>
  <si>
    <t>WorkforceTrainingMAT</t>
  </si>
  <si>
    <t>Dorchester</t>
  </si>
  <si>
    <t>MedicalPatientEngagement</t>
  </si>
  <si>
    <t>November</t>
  </si>
  <si>
    <t>Frederick</t>
  </si>
  <si>
    <t>NaloxoneDistribution</t>
  </si>
  <si>
    <t>December</t>
  </si>
  <si>
    <t>Garrett</t>
  </si>
  <si>
    <t xml:space="preserve">OutreachSignlanguageInterp </t>
  </si>
  <si>
    <t>Harford</t>
  </si>
  <si>
    <t>PublicAwareness</t>
  </si>
  <si>
    <t>Howard</t>
  </si>
  <si>
    <t>SafeStations</t>
  </si>
  <si>
    <t>Kent</t>
  </si>
  <si>
    <t>SAP</t>
  </si>
  <si>
    <t>Montgomery</t>
  </si>
  <si>
    <t>SBIRTforCollege</t>
  </si>
  <si>
    <t>Prince George's</t>
  </si>
  <si>
    <t xml:space="preserve">SBIRTforED </t>
  </si>
  <si>
    <t>Queen Anne's</t>
  </si>
  <si>
    <t>SBIRTforK12School</t>
  </si>
  <si>
    <t>St. Mary's</t>
  </si>
  <si>
    <t>SBIRTforMotherBaby</t>
  </si>
  <si>
    <t>Somerset</t>
  </si>
  <si>
    <t>SBIRTforOBGYN</t>
  </si>
  <si>
    <t>Talbot</t>
  </si>
  <si>
    <t>SBIRTforPediatrician</t>
  </si>
  <si>
    <t>Washington</t>
  </si>
  <si>
    <t>StartTalkingTeacherTraining</t>
  </si>
  <si>
    <t xml:space="preserve">YoungAdultRecoveryHousing </t>
  </si>
  <si>
    <t>Worcester</t>
  </si>
  <si>
    <t>Previous State Care Coordinator (SCC)</t>
  </si>
  <si>
    <t>Previous Supervisor (SCC)</t>
  </si>
  <si>
    <t>Current/New State Care Coodinator (SCC)</t>
  </si>
  <si>
    <t>Current/New Supervisor (SCC)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</si>
</sst>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409]mmm\ yyyy"/>
    <numFmt numFmtId="165" formatCode="0;[Red]0"/>
    <numFmt numFmtId="166" formatCode="#0."/>
  </numFmts>
  <fonts count="20"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u/>
      <sz val="11.0"/>
      <color theme="1"/>
      <name val="Calibri"/>
    </font>
    <font>
      <b/>
      <sz val="11.0"/>
      <color rgb="FFFF0000"/>
      <name val="Calibri"/>
    </font>
    <font>
      <sz val="11.0"/>
      <color rgb="FFFF0000"/>
      <name val="Calibri"/>
    </font>
    <font>
      <i/>
      <sz val="11.0"/>
      <color theme="1"/>
      <name val="Calibri"/>
    </font>
    <font>
      <b/>
      <sz val="11.0"/>
      <color rgb="FF000000"/>
      <name val="Calibri"/>
    </font>
    <font/>
    <font>
      <sz val="11.0"/>
      <color rgb="FF222222"/>
      <name val="Calibri"/>
    </font>
    <font>
      <sz val="11.0"/>
      <color rgb="FF000000"/>
      <name val="Docs-Calibri"/>
    </font>
    <font>
      <b/>
      <sz val="11.0"/>
      <color rgb="FFFFFFFF"/>
      <name val="Calibri"/>
    </font>
    <font>
      <color theme="1"/>
      <name val="Arial"/>
    </font>
    <font>
      <b/>
      <i/>
      <sz val="11.0"/>
      <color theme="1"/>
      <name val="Calibri"/>
    </font>
    <font>
      <i/>
      <sz val="11.0"/>
      <color rgb="FF000000"/>
      <name val="Calibri"/>
    </font>
    <font>
      <sz val="10.0"/>
      <color rgb="FF363636"/>
      <name val="Quattrocento Sans"/>
    </font>
    <font>
      <b/>
      <sz val="12.0"/>
      <color theme="1"/>
      <name val="Calibri"/>
    </font>
    <font>
      <sz val="10.0"/>
      <color rgb="FF000000"/>
      <name val="Arial"/>
    </font>
    <font>
      <sz val="12.0"/>
      <color rgb="FF000000"/>
      <name val="Calibri"/>
    </font>
    <font>
      <sz val="12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E5B8B7"/>
        <bgColor rgb="FFE5B8B7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28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/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horizontal="right"/>
    </xf>
    <xf borderId="0" fillId="0" fontId="0" numFmtId="0" xfId="0" applyFont="1"/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/>
    </xf>
    <xf borderId="0" fillId="0" fontId="4" numFmtId="0" xfId="0" applyAlignment="1" applyFont="1">
      <alignment horizontal="left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5" numFmtId="0" xfId="0" applyFont="1"/>
    <xf borderId="0" fillId="0" fontId="6" numFmtId="0" xfId="0" applyFont="1"/>
    <xf borderId="0" fillId="0" fontId="2" numFmtId="0" xfId="0" applyAlignment="1" applyFont="1">
      <alignment horizontal="left" vertical="center"/>
    </xf>
    <xf borderId="2" fillId="3" fontId="0" numFmtId="0" xfId="0" applyAlignment="1" applyBorder="1" applyFill="1" applyFont="1">
      <alignment horizontal="left" vertical="center"/>
    </xf>
    <xf borderId="3" fillId="3" fontId="0" numFmtId="0" xfId="0" applyAlignment="1" applyBorder="1" applyFont="1">
      <alignment horizontal="left" vertical="center"/>
    </xf>
    <xf borderId="4" fillId="3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0" fillId="0" fontId="0" numFmtId="0" xfId="0" applyAlignment="1" applyFont="1">
      <alignment vertical="center"/>
    </xf>
    <xf borderId="0" fillId="0" fontId="0" numFmtId="0" xfId="0" applyAlignment="1" applyFont="1">
      <alignment horizontal="left" vertical="center"/>
    </xf>
    <xf borderId="0" fillId="0" fontId="7" numFmtId="0" xfId="0" applyAlignment="1" applyFont="1">
      <alignment horizontal="right" shrinkToFit="0" vertical="center" wrapText="1"/>
    </xf>
    <xf borderId="7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8" fillId="0" fontId="7" numFmtId="0" xfId="0" applyAlignment="1" applyBorder="1" applyFont="1">
      <alignment horizontal="center" vertical="center"/>
    </xf>
    <xf borderId="0" fillId="4" fontId="7" numFmtId="0" xfId="0" applyAlignment="1" applyFill="1" applyFont="1">
      <alignment horizontal="right" shrinkToFit="0" vertical="center" wrapText="1"/>
    </xf>
    <xf borderId="8" fillId="4" fontId="7" numFmtId="0" xfId="0" applyAlignment="1" applyBorder="1" applyFont="1">
      <alignment horizontal="center" vertical="center"/>
    </xf>
    <xf borderId="0" fillId="0" fontId="4" numFmtId="0" xfId="0" applyAlignment="1" applyFont="1">
      <alignment horizontal="left" shrinkToFit="0" vertical="center" wrapText="1"/>
    </xf>
    <xf borderId="8" fillId="5" fontId="7" numFmtId="0" xfId="0" applyAlignment="1" applyBorder="1" applyFill="1" applyFont="1">
      <alignment horizontal="center" vertical="center"/>
    </xf>
    <xf borderId="9" fillId="5" fontId="7" numFmtId="0" xfId="0" applyAlignment="1" applyBorder="1" applyFont="1">
      <alignment horizontal="left" vertical="center"/>
    </xf>
    <xf borderId="10" fillId="0" fontId="8" numFmtId="0" xfId="0" applyBorder="1" applyFont="1"/>
    <xf borderId="8" fillId="5" fontId="7" numFmtId="0" xfId="0" applyAlignment="1" applyBorder="1" applyFont="1">
      <alignment horizontal="center" shrinkToFit="0" vertical="center" wrapText="1"/>
    </xf>
    <xf borderId="8" fillId="3" fontId="1" numFmtId="0" xfId="0" applyAlignment="1" applyBorder="1" applyFont="1">
      <alignment shrinkToFit="0" vertical="center" wrapText="1"/>
    </xf>
    <xf borderId="8" fillId="3" fontId="1" numFmtId="0" xfId="0" applyAlignment="1" applyBorder="1" applyFont="1">
      <alignment vertical="center"/>
    </xf>
    <xf borderId="0" fillId="0" fontId="0" numFmtId="0" xfId="0" applyAlignment="1" applyFont="1">
      <alignment horizontal="center" vertical="center"/>
    </xf>
    <xf borderId="8" fillId="0" fontId="0" numFmtId="0" xfId="0" applyAlignment="1" applyBorder="1" applyFont="1">
      <alignment horizontal="left" vertical="center"/>
    </xf>
    <xf borderId="8" fillId="0" fontId="0" numFmtId="0" xfId="0" applyAlignment="1" applyBorder="1" applyFont="1">
      <alignment horizontal="left" shrinkToFit="0" vertical="center" wrapText="1"/>
    </xf>
    <xf borderId="8" fillId="0" fontId="0" numFmtId="3" xfId="0" applyAlignment="1" applyBorder="1" applyFont="1" applyNumberFormat="1">
      <alignment horizontal="center" vertical="center"/>
    </xf>
    <xf borderId="8" fillId="0" fontId="2" numFmtId="1" xfId="0" applyAlignment="1" applyBorder="1" applyFont="1" applyNumberFormat="1">
      <alignment horizontal="center" shrinkToFit="0" vertical="center" wrapText="1"/>
    </xf>
    <xf borderId="8" fillId="0" fontId="2" numFmtId="0" xfId="0" applyAlignment="1" applyBorder="1" applyFont="1">
      <alignment horizontal="left" shrinkToFit="0" vertical="center" wrapText="1"/>
    </xf>
    <xf borderId="9" fillId="0" fontId="0" numFmtId="0" xfId="0" applyAlignment="1" applyBorder="1" applyFont="1">
      <alignment horizontal="left" shrinkToFit="0" vertical="center" wrapText="0"/>
    </xf>
    <xf borderId="8" fillId="0" fontId="2" numFmtId="0" xfId="0" applyBorder="1" applyFont="1"/>
    <xf borderId="9" fillId="6" fontId="7" numFmtId="0" xfId="0" applyAlignment="1" applyBorder="1" applyFill="1" applyFont="1">
      <alignment horizontal="left" vertical="center"/>
    </xf>
    <xf borderId="11" fillId="0" fontId="8" numFmtId="0" xfId="0" applyBorder="1" applyFont="1"/>
    <xf borderId="12" fillId="4" fontId="0" numFmtId="0" xfId="0" applyAlignment="1" applyBorder="1" applyFont="1">
      <alignment vertical="center"/>
    </xf>
    <xf borderId="13" fillId="3" fontId="1" numFmtId="0" xfId="0" applyAlignment="1" applyBorder="1" applyFont="1">
      <alignment vertical="center"/>
    </xf>
    <xf borderId="8" fillId="4" fontId="7" numFmtId="0" xfId="0" applyAlignment="1" applyBorder="1" applyFont="1">
      <alignment horizontal="center" shrinkToFit="0" vertical="center" wrapText="1"/>
    </xf>
    <xf borderId="9" fillId="0" fontId="0" numFmtId="0" xfId="0" applyAlignment="1" applyBorder="1" applyFont="1">
      <alignment horizontal="left" vertical="center"/>
    </xf>
    <xf borderId="8" fillId="4" fontId="0" numFmtId="4" xfId="0" applyAlignment="1" applyBorder="1" applyFont="1" applyNumberFormat="1">
      <alignment horizontal="center" shrinkToFit="0" vertical="center" wrapText="1"/>
    </xf>
    <xf borderId="0" fillId="4" fontId="0" numFmtId="0" xfId="0" applyAlignment="1" applyFont="1">
      <alignment vertical="center"/>
    </xf>
    <xf borderId="14" fillId="7" fontId="7" numFmtId="0" xfId="0" applyAlignment="1" applyBorder="1" applyFill="1" applyFont="1">
      <alignment horizontal="center" shrinkToFit="0" vertical="center" wrapText="1"/>
    </xf>
    <xf borderId="8" fillId="7" fontId="7" numFmtId="0" xfId="0" applyAlignment="1" applyBorder="1" applyFont="1">
      <alignment horizontal="left" vertical="center"/>
    </xf>
    <xf borderId="8" fillId="7" fontId="7" numFmtId="164" xfId="0" applyAlignment="1" applyBorder="1" applyFont="1" applyNumberFormat="1">
      <alignment horizontal="center" shrinkToFit="0" vertical="center" wrapText="1"/>
    </xf>
    <xf borderId="8" fillId="7" fontId="7" numFmtId="0" xfId="0" applyAlignment="1" applyBorder="1" applyFont="1">
      <alignment horizontal="center" shrinkToFit="0" vertical="center" wrapText="1"/>
    </xf>
    <xf borderId="1" fillId="4" fontId="0" numFmtId="0" xfId="0" applyAlignment="1" applyBorder="1" applyFont="1">
      <alignment horizontal="center" shrinkToFit="0" vertical="center" wrapText="1"/>
    </xf>
    <xf borderId="8" fillId="4" fontId="0" numFmtId="0" xfId="0" applyAlignment="1" applyBorder="1" applyFont="1">
      <alignment horizontal="left" vertical="center"/>
    </xf>
    <xf borderId="8" fillId="4" fontId="0" numFmtId="164" xfId="0" applyAlignment="1" applyBorder="1" applyFont="1" applyNumberFormat="1">
      <alignment horizontal="center" shrinkToFit="0" vertical="center" wrapText="1"/>
    </xf>
    <xf borderId="8" fillId="4" fontId="9" numFmtId="1" xfId="0" applyAlignment="1" applyBorder="1" applyFont="1" applyNumberFormat="1">
      <alignment horizontal="center" shrinkToFit="0" wrapText="0"/>
    </xf>
    <xf borderId="8" fillId="4" fontId="2" numFmtId="0" xfId="0" applyAlignment="1" applyBorder="1" applyFont="1">
      <alignment vertical="center"/>
    </xf>
    <xf borderId="9" fillId="7" fontId="7" numFmtId="0" xfId="0" applyAlignment="1" applyBorder="1" applyFont="1">
      <alignment horizontal="left" shrinkToFit="0" vertical="center" wrapText="1"/>
    </xf>
    <xf borderId="15" fillId="4" fontId="0" numFmtId="0" xfId="0" applyAlignment="1" applyBorder="1" applyFont="1">
      <alignment horizontal="center" shrinkToFit="0" vertical="center" wrapText="1"/>
    </xf>
    <xf borderId="0" fillId="4" fontId="0" numFmtId="164" xfId="0" applyAlignment="1" applyFont="1" applyNumberFormat="1">
      <alignment horizontal="center" shrinkToFit="0" vertical="center" wrapText="1"/>
    </xf>
    <xf borderId="9" fillId="4" fontId="0" numFmtId="0" xfId="0" applyAlignment="1" applyBorder="1" applyFont="1">
      <alignment horizontal="left" shrinkToFit="0" vertical="center" wrapText="1"/>
    </xf>
    <xf borderId="14" fillId="4" fontId="0" numFmtId="4" xfId="0" applyAlignment="1" applyBorder="1" applyFont="1" applyNumberFormat="1">
      <alignment horizontal="center" shrinkToFit="0" vertical="center" wrapText="1"/>
    </xf>
    <xf borderId="15" fillId="4" fontId="0" numFmtId="164" xfId="0" applyAlignment="1" applyBorder="1" applyFont="1" applyNumberFormat="1">
      <alignment horizontal="center" shrinkToFit="0" vertical="center" wrapText="1"/>
    </xf>
    <xf borderId="16" fillId="4" fontId="0" numFmtId="49" xfId="0" applyAlignment="1" applyBorder="1" applyFont="1" applyNumberFormat="1">
      <alignment horizontal="center" shrinkToFit="0" vertical="center" wrapText="1"/>
    </xf>
    <xf borderId="16" fillId="4" fontId="2" numFmtId="165" xfId="0" applyAlignment="1" applyBorder="1" applyFont="1" applyNumberFormat="1">
      <alignment horizontal="center" vertical="center"/>
    </xf>
    <xf borderId="17" fillId="4" fontId="2" numFmtId="0" xfId="0" applyAlignment="1" applyBorder="1" applyFont="1">
      <alignment vertical="center"/>
    </xf>
    <xf borderId="8" fillId="3" fontId="1" numFmtId="0" xfId="0" applyAlignment="1" applyBorder="1" applyFont="1">
      <alignment horizontal="left" shrinkToFit="0" vertical="center" wrapText="1"/>
    </xf>
    <xf borderId="0" fillId="0" fontId="0" numFmtId="165" xfId="0" applyAlignment="1" applyFont="1" applyNumberFormat="1">
      <alignment horizontal="center" vertical="center"/>
    </xf>
    <xf borderId="8" fillId="0" fontId="2" numFmtId="165" xfId="0" applyAlignment="1" applyBorder="1" applyFont="1" applyNumberFormat="1">
      <alignment horizontal="center" shrinkToFit="0" vertical="center" wrapText="1"/>
    </xf>
    <xf borderId="8" fillId="4" fontId="0" numFmtId="0" xfId="0" applyAlignment="1" applyBorder="1" applyFont="1">
      <alignment horizontal="left"/>
    </xf>
    <xf borderId="9" fillId="4" fontId="0" numFmtId="0" xfId="0" applyAlignment="1" applyBorder="1" applyFont="1">
      <alignment horizontal="left" shrinkToFit="0" wrapText="0"/>
    </xf>
    <xf borderId="8" fillId="4" fontId="0" numFmtId="165" xfId="0" applyAlignment="1" applyBorder="1" applyFont="1" applyNumberFormat="1">
      <alignment horizontal="center"/>
    </xf>
    <xf borderId="9" fillId="0" fontId="0" numFmtId="0" xfId="0" applyAlignment="1" applyBorder="1" applyFont="1">
      <alignment horizontal="left" shrinkToFit="0" vertical="center" wrapText="1"/>
    </xf>
    <xf borderId="10" fillId="0" fontId="2" numFmtId="0" xfId="0" applyAlignment="1" applyBorder="1" applyFont="1">
      <alignment horizontal="left" shrinkToFit="0" vertical="center" wrapText="1"/>
    </xf>
    <xf borderId="8" fillId="3" fontId="7" numFmtId="165" xfId="0" applyAlignment="1" applyBorder="1" applyFont="1" applyNumberFormat="1">
      <alignment horizontal="left" vertical="center"/>
    </xf>
    <xf borderId="18" fillId="3" fontId="1" numFmtId="0" xfId="0" applyAlignment="1" applyBorder="1" applyFont="1">
      <alignment horizontal="left" shrinkToFit="0" vertical="center" wrapText="1"/>
    </xf>
    <xf borderId="8" fillId="0" fontId="0" numFmtId="4" xfId="0" applyAlignment="1" applyBorder="1" applyFont="1" applyNumberFormat="1">
      <alignment horizontal="center" vertical="center"/>
    </xf>
    <xf borderId="18" fillId="0" fontId="2" numFmtId="0" xfId="0" applyAlignment="1" applyBorder="1" applyFont="1">
      <alignment horizontal="left" shrinkToFit="0" vertical="center" wrapText="1"/>
    </xf>
    <xf borderId="8" fillId="4" fontId="0" numFmtId="0" xfId="0" applyAlignment="1" applyBorder="1" applyFont="1">
      <alignment horizontal="left" readingOrder="0"/>
    </xf>
    <xf borderId="9" fillId="0" fontId="10" numFmtId="0" xfId="0" applyAlignment="1" applyBorder="1" applyFont="1">
      <alignment horizontal="left" readingOrder="0"/>
    </xf>
    <xf borderId="8" fillId="4" fontId="10" numFmtId="0" xfId="0" applyAlignment="1" applyBorder="1" applyFont="1">
      <alignment horizontal="left" readingOrder="0"/>
    </xf>
    <xf borderId="8" fillId="0" fontId="0" numFmtId="0" xfId="0" applyAlignment="1" applyBorder="1" applyFont="1">
      <alignment horizontal="left" readingOrder="0" shrinkToFit="0" vertical="center" wrapText="1"/>
    </xf>
    <xf borderId="9" fillId="5" fontId="7" numFmtId="0" xfId="0" applyAlignment="1" applyBorder="1" applyFont="1">
      <alignment horizontal="left" shrinkToFit="0" vertical="center" wrapText="1"/>
    </xf>
    <xf borderId="8" fillId="0" fontId="0" numFmtId="1" xfId="0" applyAlignment="1" applyBorder="1" applyFont="1" applyNumberFormat="1">
      <alignment horizontal="center" vertical="center"/>
    </xf>
    <xf borderId="16" fillId="0" fontId="0" numFmtId="165" xfId="0" applyAlignment="1" applyBorder="1" applyFont="1" applyNumberFormat="1">
      <alignment horizontal="center" vertical="center"/>
    </xf>
    <xf borderId="16" fillId="0" fontId="2" numFmtId="165" xfId="0" applyAlignment="1" applyBorder="1" applyFont="1" applyNumberFormat="1">
      <alignment horizontal="center" shrinkToFit="0" vertical="center" wrapText="1"/>
    </xf>
    <xf borderId="0" fillId="0" fontId="0" numFmtId="0" xfId="0" applyAlignment="1" applyFont="1">
      <alignment shrinkToFit="0" vertical="center" wrapText="1"/>
    </xf>
    <xf borderId="8" fillId="8" fontId="11" numFmtId="0" xfId="0" applyAlignment="1" applyBorder="1" applyFill="1" applyFont="1">
      <alignment horizontal="left" vertical="bottom"/>
    </xf>
    <xf borderId="8" fillId="8" fontId="2" numFmtId="0" xfId="0" applyAlignment="1" applyBorder="1" applyFont="1">
      <alignment vertical="bottom"/>
    </xf>
    <xf borderId="0" fillId="0" fontId="12" numFmtId="0" xfId="0" applyAlignment="1" applyFont="1">
      <alignment vertical="bottom"/>
    </xf>
    <xf borderId="9" fillId="7" fontId="2" numFmtId="0" xfId="0" applyAlignment="1" applyBorder="1" applyFont="1">
      <alignment vertical="bottom"/>
    </xf>
    <xf borderId="8" fillId="8" fontId="11" numFmtId="0" xfId="0" applyAlignment="1" applyBorder="1" applyFont="1">
      <alignment shrinkToFit="0" vertical="bottom" wrapText="1"/>
    </xf>
    <xf borderId="8" fillId="8" fontId="11" numFmtId="0" xfId="0" applyAlignment="1" applyBorder="1" applyFont="1">
      <alignment horizontal="center" vertical="bottom"/>
    </xf>
    <xf borderId="8" fillId="0" fontId="2" numFmtId="0" xfId="0" applyAlignment="1" applyBorder="1" applyFont="1">
      <alignment shrinkToFit="0" vertical="bottom" wrapText="1"/>
    </xf>
    <xf borderId="8" fillId="0" fontId="2" numFmtId="0" xfId="0" applyAlignment="1" applyBorder="1" applyFont="1">
      <alignment horizontal="right" shrinkToFit="0" vertical="bottom" wrapText="1"/>
    </xf>
    <xf borderId="8" fillId="0" fontId="2" numFmtId="0" xfId="0" applyAlignment="1" applyBorder="1" applyFont="1">
      <alignment horizontal="right" vertical="bottom"/>
    </xf>
    <xf borderId="8" fillId="0" fontId="2" numFmtId="0" xfId="0" applyAlignment="1" applyBorder="1" applyFont="1">
      <alignment vertical="bottom"/>
    </xf>
    <xf borderId="8" fillId="4" fontId="2" numFmtId="0" xfId="0" applyAlignment="1" applyBorder="1" applyFont="1">
      <alignment horizontal="right" vertical="bottom"/>
    </xf>
    <xf borderId="8" fillId="4" fontId="2" numFmtId="0" xfId="0" applyAlignment="1" applyBorder="1" applyFont="1">
      <alignment vertical="bottom"/>
    </xf>
    <xf borderId="7" fillId="0" fontId="2" numFmtId="0" xfId="0" applyAlignment="1" applyBorder="1" applyFont="1">
      <alignment shrinkToFit="0" vertical="bottom" wrapText="1"/>
    </xf>
    <xf borderId="8" fillId="9" fontId="11" numFmtId="0" xfId="0" applyAlignment="1" applyBorder="1" applyFill="1" applyFont="1">
      <alignment vertical="bottom"/>
    </xf>
    <xf borderId="8" fillId="10" fontId="2" numFmtId="0" xfId="0" applyAlignment="1" applyBorder="1" applyFill="1" applyFont="1">
      <alignment vertical="bottom"/>
    </xf>
    <xf borderId="8" fillId="10" fontId="1" numFmtId="0" xfId="0" applyAlignment="1" applyBorder="1" applyFont="1">
      <alignment horizontal="center" vertical="bottom"/>
    </xf>
    <xf borderId="7" fillId="10" fontId="1" numFmtId="0" xfId="0" applyAlignment="1" applyBorder="1" applyFont="1">
      <alignment horizontal="center" vertical="bottom"/>
    </xf>
    <xf borderId="8" fillId="10" fontId="2" numFmtId="0" xfId="0" applyAlignment="1" applyBorder="1" applyFont="1">
      <alignment shrinkToFit="0" vertical="bottom" wrapText="1"/>
    </xf>
    <xf borderId="8" fillId="8" fontId="11" numFmtId="0" xfId="0" applyAlignment="1" applyBorder="1" applyFont="1">
      <alignment vertical="bottom"/>
    </xf>
    <xf borderId="0" fillId="0" fontId="13" numFmtId="0" xfId="0" applyAlignment="1" applyFont="1">
      <alignment horizontal="left"/>
    </xf>
    <xf borderId="8" fillId="6" fontId="13" numFmtId="0" xfId="0" applyAlignment="1" applyBorder="1" applyFont="1">
      <alignment vertical="center"/>
    </xf>
    <xf borderId="8" fillId="6" fontId="1" numFmtId="0" xfId="0" applyBorder="1" applyFont="1"/>
    <xf borderId="10" fillId="0" fontId="1" numFmtId="0" xfId="0" applyBorder="1" applyFont="1"/>
    <xf borderId="16" fillId="0" fontId="1" numFmtId="166" xfId="0" applyAlignment="1" applyBorder="1" applyFont="1" applyNumberFormat="1">
      <alignment horizontal="center"/>
    </xf>
    <xf borderId="16" fillId="0" fontId="2" numFmtId="0" xfId="0" applyAlignment="1" applyBorder="1" applyFont="1">
      <alignment shrinkToFit="0" vertical="center" wrapText="1"/>
    </xf>
    <xf borderId="0" fillId="0" fontId="1" numFmtId="166" xfId="0" applyAlignment="1" applyFont="1" applyNumberFormat="1">
      <alignment horizontal="center"/>
    </xf>
    <xf borderId="0" fillId="0" fontId="1" numFmtId="0" xfId="0" applyAlignment="1" applyFont="1">
      <alignment horizontal="right" shrinkToFit="0" vertical="center" wrapText="1"/>
    </xf>
    <xf borderId="19" fillId="3" fontId="1" numFmtId="0" xfId="0" applyAlignment="1" applyBorder="1" applyFont="1">
      <alignment shrinkToFit="0" wrapText="1"/>
    </xf>
    <xf borderId="1" fillId="11" fontId="2" numFmtId="0" xfId="0" applyBorder="1" applyFill="1" applyFont="1"/>
    <xf borderId="20" fillId="3" fontId="1" numFmtId="0" xfId="0" applyBorder="1" applyFont="1"/>
    <xf borderId="21" fillId="0" fontId="1" numFmtId="0" xfId="0" applyAlignment="1" applyBorder="1" applyFont="1">
      <alignment horizontal="center"/>
    </xf>
    <xf borderId="22" fillId="0" fontId="2" numFmtId="0" xfId="0" applyBorder="1" applyFont="1"/>
    <xf borderId="23" fillId="0" fontId="2" numFmtId="0" xfId="0" applyAlignment="1" applyBorder="1" applyFont="1">
      <alignment shrinkToFit="0" wrapText="1"/>
    </xf>
    <xf borderId="24" fillId="0" fontId="6" numFmtId="0" xfId="0" applyAlignment="1" applyBorder="1" applyFont="1">
      <alignment horizontal="left" shrinkToFit="0" vertical="top" wrapText="1"/>
    </xf>
    <xf borderId="25" fillId="0" fontId="2" numFmtId="0" xfId="0" applyBorder="1" applyFont="1"/>
    <xf borderId="26" fillId="0" fontId="8" numFmtId="0" xfId="0" applyBorder="1" applyFont="1"/>
    <xf borderId="7" fillId="0" fontId="8" numFmtId="0" xfId="0" applyBorder="1" applyFont="1"/>
    <xf borderId="0" fillId="0" fontId="2" numFmtId="0" xfId="0" applyAlignment="1" applyFont="1">
      <alignment shrinkToFit="0" wrapText="1"/>
    </xf>
    <xf borderId="8" fillId="12" fontId="7" numFmtId="0" xfId="0" applyAlignment="1" applyBorder="1" applyFill="1" applyFont="1">
      <alignment shrinkToFit="0" wrapText="1"/>
    </xf>
    <xf borderId="8" fillId="12" fontId="7" numFmtId="0" xfId="0" applyAlignment="1" applyBorder="1" applyFont="1">
      <alignment horizontal="left" shrinkToFit="0" wrapText="1"/>
    </xf>
    <xf borderId="8" fillId="0" fontId="14" numFmtId="0" xfId="0" applyAlignment="1" applyBorder="1" applyFont="1">
      <alignment shrinkToFit="0" wrapText="1"/>
    </xf>
    <xf borderId="8" fillId="0" fontId="0" numFmtId="0" xfId="0" applyAlignment="1" applyBorder="1" applyFont="1">
      <alignment shrinkToFit="0" wrapText="1"/>
    </xf>
    <xf borderId="8" fillId="0" fontId="0" numFmtId="3" xfId="0" applyAlignment="1" applyBorder="1" applyFont="1" applyNumberFormat="1">
      <alignment shrinkToFit="0" wrapText="1"/>
    </xf>
    <xf borderId="8" fillId="0" fontId="0" numFmtId="3" xfId="0" applyAlignment="1" applyBorder="1" applyFont="1" applyNumberFormat="1">
      <alignment horizontal="left" shrinkToFit="0" wrapText="1"/>
    </xf>
    <xf borderId="8" fillId="0" fontId="15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borderId="8" fillId="5" fontId="1" numFmtId="0" xfId="0" applyAlignment="1" applyBorder="1" applyFont="1">
      <alignment horizontal="left" shrinkToFit="0" wrapText="1"/>
    </xf>
    <xf borderId="8" fillId="0" fontId="0" numFmtId="0" xfId="0" applyBorder="1" applyFont="1"/>
    <xf borderId="8" fillId="0" fontId="0" numFmtId="3" xfId="0" applyBorder="1" applyFont="1" applyNumberFormat="1"/>
    <xf borderId="8" fillId="5" fontId="7" numFmtId="0" xfId="0" applyBorder="1" applyFont="1"/>
    <xf borderId="8" fillId="12" fontId="7" numFmtId="0" xfId="0" applyBorder="1" applyFont="1"/>
    <xf borderId="8" fillId="12" fontId="1" numFmtId="0" xfId="0" applyBorder="1" applyFont="1"/>
    <xf borderId="8" fillId="12" fontId="16" numFmtId="0" xfId="0" applyBorder="1" applyFont="1"/>
    <xf borderId="8" fillId="12" fontId="16" numFmtId="0" xfId="0" applyAlignment="1" applyBorder="1" applyFont="1">
      <alignment horizontal="left"/>
    </xf>
    <xf borderId="8" fillId="0" fontId="17" numFmtId="0" xfId="0" applyBorder="1" applyFont="1"/>
    <xf borderId="8" fillId="0" fontId="2" numFmtId="0" xfId="0" applyAlignment="1" applyBorder="1" applyFont="1">
      <alignment horizontal="left" shrinkToFit="0" vertical="top" wrapText="1"/>
    </xf>
    <xf borderId="8" fillId="0" fontId="18" numFmtId="0" xfId="0" applyAlignment="1" applyBorder="1" applyFont="1">
      <alignment shrinkToFit="0" wrapText="1"/>
    </xf>
    <xf borderId="8" fillId="0" fontId="18" numFmtId="0" xfId="0" applyAlignment="1" applyBorder="1" applyFont="1">
      <alignment horizontal="left"/>
    </xf>
    <xf borderId="8" fillId="0" fontId="19" numFmtId="0" xfId="0" applyAlignment="1" applyBorder="1" applyFont="1">
      <alignment vertical="center"/>
    </xf>
    <xf borderId="27" fillId="0" fontId="18" numFmtId="0" xfId="0" applyAlignment="1" applyBorder="1" applyFont="1">
      <alignment horizontal="right" shrinkToFit="0" wrapText="1"/>
    </xf>
    <xf borderId="0" fillId="0" fontId="18" numFmtId="0" xfId="0" applyAlignment="1" applyFont="1">
      <alignment horizontal="right" shrinkToFit="0" wrapText="1"/>
    </xf>
    <xf borderId="0" fillId="0" fontId="19" numFmtId="0" xfId="0" applyFont="1"/>
    <xf borderId="0" fillId="0" fontId="19" numFmtId="0" xfId="0" applyAlignment="1" applyFont="1">
      <alignment horizontal="left"/>
    </xf>
    <xf borderId="7" fillId="0" fontId="2" numFmtId="0" xfId="0" applyAlignment="1" applyBorder="1" applyFont="1">
      <alignment horizontal="left" shrinkToFit="0" vertical="top" wrapText="1"/>
    </xf>
    <xf borderId="8" fillId="3" fontId="1" numFmtId="0" xfId="0" applyAlignment="1" applyBorder="1" applyFont="1">
      <alignment shrinkToFit="0" wrapText="1"/>
    </xf>
    <xf borderId="8" fillId="0" fontId="1" numFmtId="0" xfId="0" applyAlignment="1" applyBorder="1" applyFont="1">
      <alignment horizontal="center"/>
    </xf>
    <xf borderId="8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0.xml"/><Relationship Id="rId8" Type="http://schemas.openxmlformats.org/officeDocument/2006/relationships/worksheet" Target="worksheets/sheet5.xml"/><Relationship Id="rId3" Type="http://schemas.openxmlformats.org/officeDocument/2006/relationships/sharedStrings" Target="sharedStrings.xml"/><Relationship Id="rId12" Type="http://schemas.openxmlformats.org/officeDocument/2006/relationships/worksheet" Target="worksheets/sheet9.xml"/><Relationship Id="rId7" Type="http://schemas.openxmlformats.org/officeDocument/2006/relationships/worksheet" Target="worksheets/sheet4.xml"/><Relationship Id="rId17" Type="http://schemas.openxmlformats.org/officeDocument/2006/relationships/customXml" Target="../customXml/item3.xml"/><Relationship Id="rId2" Type="http://schemas.openxmlformats.org/officeDocument/2006/relationships/styles" Target="styles.xml"/><Relationship Id="rId16" Type="http://schemas.openxmlformats.org/officeDocument/2006/relationships/customXml" Target="../customXml/item2.xml"/><Relationship Id="rId11" Type="http://schemas.openxmlformats.org/officeDocument/2006/relationships/worksheet" Target="worksheets/sheet8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59</xdr:row>
      <xdr:rowOff>0</xdr:rowOff>
    </xdr:from>
    <xdr:ext cx="7086600" cy="1285875"/>
    <xdr:sp>
      <xdr:nvSpPr>
        <xdr:cNvPr id="3" name="Shape 3"/>
        <xdr:cNvSpPr txBox="1"/>
      </xdr:nvSpPr>
      <xdr:spPr>
        <a:xfrm>
          <a:off x="1807463" y="3141825"/>
          <a:ext cx="7077075" cy="1276350"/>
        </a:xfrm>
        <a:prstGeom prst="rect">
          <a:avLst/>
        </a:prstGeom>
        <a:solidFill>
          <a:srgbClr val="DAE5F1"/>
        </a:solidFill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Comment Section </a:t>
          </a:r>
          <a:r>
            <a:rPr b="1" i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(Please provide </a:t>
          </a:r>
          <a:r>
            <a:rPr b="1" i="1" lang="en-US" sz="1100">
              <a:solidFill>
                <a:schemeClr val="dk1"/>
              </a:solidFill>
            </a:rPr>
            <a:t>additional </a:t>
          </a:r>
          <a:r>
            <a:rPr b="1" i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comments below): </a:t>
          </a:r>
          <a:endParaRPr i="1"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28575</xdr:colOff>
      <xdr:row>59</xdr:row>
      <xdr:rowOff>0</xdr:rowOff>
    </xdr:from>
    <xdr:ext cx="6477000" cy="5810250"/>
    <xdr:sp>
      <xdr:nvSpPr>
        <xdr:cNvPr id="4" name="Shape 4"/>
        <xdr:cNvSpPr txBox="1"/>
      </xdr:nvSpPr>
      <xdr:spPr>
        <a:xfrm>
          <a:off x="2112263" y="879638"/>
          <a:ext cx="6467475" cy="5800725"/>
        </a:xfrm>
        <a:prstGeom prst="rect">
          <a:avLst/>
        </a:prstGeom>
        <a:solidFill>
          <a:srgbClr val="DAE5F1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b="1"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Other Section: </a:t>
          </a:r>
          <a:r>
            <a:rPr b="1" i="1" lang="en-US" sz="1100">
              <a:solidFill>
                <a:schemeClr val="dk1"/>
              </a:solidFill>
            </a:rPr>
            <a:t>(Explanation from above deliverables)</a:t>
          </a:r>
          <a:endParaRPr b="1" i="1"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</a:rPr>
            <a:t>D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 sz="1100" u="sng">
              <a:solidFill>
                <a:schemeClr val="dk1"/>
              </a:solidFill>
            </a:rPr>
            <a:t>Care Coordination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</a:rPr>
            <a:t>E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 sz="11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Referred from an ASAM </a:t>
          </a:r>
          <a:r>
            <a:rPr lang="en-US" sz="1100" u="sng">
              <a:solidFill>
                <a:schemeClr val="dk1"/>
              </a:solidFill>
            </a:rPr>
            <a:t>Level of Care</a:t>
          </a:r>
          <a:r>
            <a:rPr lang="en-US" sz="11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br>
            <a:rPr lang="en-US" sz="1100">
              <a:solidFill>
                <a:schemeClr val="dk1"/>
              </a:solidFill>
            </a:rPr>
          </a:br>
          <a:r>
            <a:rPr lang="en-US" sz="1100">
              <a:solidFill>
                <a:schemeClr val="dk1"/>
              </a:solidFill>
            </a:rPr>
            <a:t>F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 sz="11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Discharges:  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</a:rPr>
            <a:t>G</a:t>
          </a: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. </a:t>
          </a:r>
          <a:r>
            <a:rPr lang="en-US" sz="1100" u="sng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Critical Incidents: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oneCellAnchor>
    <xdr:from>
      <xdr:col>5</xdr:col>
      <xdr:colOff>600075</xdr:colOff>
      <xdr:row>80</xdr:row>
      <xdr:rowOff>0</xdr:rowOff>
    </xdr:from>
    <xdr:ext cx="228600" cy="304800"/>
    <xdr:sp>
      <xdr:nvSpPr>
        <xdr:cNvPr id="5" name="Shape 5"/>
        <xdr:cNvSpPr txBox="1"/>
      </xdr:nvSpPr>
      <xdr:spPr>
        <a:xfrm>
          <a:off x="5236463" y="3632363"/>
          <a:ext cx="219075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4.57"/>
    <col customWidth="1" min="2" max="2" width="24.0"/>
    <col customWidth="1" min="3" max="3" width="64.57"/>
    <col customWidth="1" min="4" max="4" width="12.57"/>
    <col customWidth="1" min="5" max="5" width="16.14"/>
    <col customWidth="1" min="6" max="6" width="15.43"/>
    <col customWidth="1" min="7" max="7" width="21.57"/>
    <col customWidth="1" min="8" max="8" width="21.43"/>
    <col customWidth="1" min="9" max="9" width="26.86"/>
    <col customWidth="1" min="10" max="24" width="9.14"/>
  </cols>
  <sheetData>
    <row r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14.2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4" t="s">
        <v>1</v>
      </c>
      <c r="B3" s="2"/>
      <c r="C3" s="2"/>
      <c r="D3" s="5" t="s">
        <v>2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16.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2">
        <v>1.0</v>
      </c>
      <c r="B5" s="3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2"/>
      <c r="B6" s="6" t="s">
        <v>4</v>
      </c>
      <c r="C6" s="3" t="s">
        <v>5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2"/>
      <c r="B7" s="6" t="s">
        <v>6</v>
      </c>
      <c r="C7" s="7" t="s">
        <v>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2"/>
      <c r="B8" s="6" t="s">
        <v>8</v>
      </c>
      <c r="C8" s="7" t="s">
        <v>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2"/>
      <c r="B9" s="6" t="s">
        <v>10</v>
      </c>
      <c r="C9" s="7" t="s">
        <v>11</v>
      </c>
      <c r="D9" s="3"/>
      <c r="E9" s="3"/>
      <c r="F9" s="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ht="14.25" customHeight="1">
      <c r="A10" s="2"/>
      <c r="B10" s="9"/>
      <c r="C10" s="3"/>
      <c r="D10" s="3"/>
      <c r="E10" s="3"/>
      <c r="F10" s="8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2"/>
      <c r="B11" s="10" t="s">
        <v>12</v>
      </c>
      <c r="C11" s="2"/>
      <c r="D11" s="2"/>
      <c r="E11" s="2"/>
      <c r="F11" s="1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/>
      <c r="B12" s="12" t="s">
        <v>13</v>
      </c>
      <c r="C12" s="2"/>
      <c r="D12" s="2"/>
      <c r="E12" s="2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/>
      <c r="B13" s="13"/>
      <c r="C13" s="3"/>
      <c r="D13" s="3"/>
      <c r="E13" s="3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2">
        <v>2.0</v>
      </c>
      <c r="B14" s="3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2"/>
      <c r="B15" s="3"/>
      <c r="C15" s="3"/>
      <c r="D15" s="3"/>
      <c r="E15" s="3"/>
      <c r="F15" s="3"/>
      <c r="G15" s="3"/>
      <c r="H15" s="14"/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2">
        <v>3.0</v>
      </c>
      <c r="B16" s="3" t="s">
        <v>15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2">
        <v>4.0</v>
      </c>
      <c r="B18" s="3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6"/>
      <c r="B19" s="3" t="s">
        <v>17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6"/>
      <c r="B20" s="3" t="s">
        <v>18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2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2">
        <v>5.0</v>
      </c>
      <c r="B22" s="3" t="s">
        <v>19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2"/>
      <c r="B23" s="15"/>
      <c r="C23" s="1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ht="14.25" customHeight="1">
      <c r="A24" s="4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2">
        <v>1.0</v>
      </c>
      <c r="B25" s="3" t="s">
        <v>21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2"/>
      <c r="B26" s="3" t="s">
        <v>22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2">
        <v>2.0</v>
      </c>
      <c r="B27" s="3" t="s">
        <v>23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ht="14.25" customHeight="1">
      <c r="A28" s="2">
        <v>3.0</v>
      </c>
      <c r="B28" s="3" t="s">
        <v>24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ht="14.25" customHeight="1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ht="14.25" customHeight="1">
      <c r="A30" s="2"/>
      <c r="B30" s="9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ht="14.25" customHeight="1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ht="14.25" customHeight="1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ht="14.25" customHeight="1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ht="14.25" customHeight="1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ht="14.25" customHeight="1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ht="14.25" customHeight="1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ht="14.25" customHeight="1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ht="14.25" customHeight="1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ht="14.25" customHeigh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ht="14.25" customHeight="1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ht="14.25" customHeight="1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ht="14.25" customHeight="1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ht="14.25" customHeight="1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ht="14.25" customHeight="1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ht="14.25" customHeight="1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ht="14.25" customHeight="1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ht="14.25" customHeight="1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ht="14.25" customHeight="1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4.25" customHeight="1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ht="14.25" customHeight="1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ht="14.25" customHeight="1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ht="14.25" customHeight="1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ht="14.25" customHeight="1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ht="14.25" customHeight="1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ht="14.25" customHeight="1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ht="14.25" customHeight="1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ht="14.25" customHeight="1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ht="14.25" customHeight="1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ht="14.25" customHeight="1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ht="14.25" customHeight="1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ht="14.25" customHeight="1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ht="14.25" customHeight="1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ht="14.25" customHeight="1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ht="14.25" customHeight="1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ht="14.25" customHeight="1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ht="14.25" customHeight="1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ht="14.25" customHeight="1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ht="14.25" customHeight="1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ht="14.25" customHeight="1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ht="14.25" customHeight="1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ht="14.25" customHeight="1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ht="14.25" customHeight="1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ht="14.25" customHeight="1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ht="14.25" customHeight="1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ht="14.25" customHeight="1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ht="14.25" customHeight="1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ht="14.25" customHeight="1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ht="14.25" customHeight="1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ht="14.25" customHeight="1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ht="14.25" customHeight="1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ht="14.25" customHeight="1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ht="14.25" customHeight="1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ht="14.25" customHeight="1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ht="14.25" customHeight="1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ht="14.25" customHeight="1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ht="14.25" customHeight="1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ht="14.25" customHeight="1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ht="14.25" customHeight="1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ht="14.25" customHeight="1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ht="14.25" customHeight="1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ht="14.25" customHeight="1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ht="14.25" customHeight="1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ht="14.25" customHeight="1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ht="14.25" customHeight="1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ht="14.25" customHeight="1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ht="14.25" customHeight="1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ht="14.25" customHeight="1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ht="14.25" customHeight="1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ht="14.25" customHeight="1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ht="14.25" customHeight="1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ht="14.25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ht="14.25" customHeight="1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ht="14.25" customHeight="1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ht="14.25" customHeight="1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ht="14.25" customHeight="1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ht="14.25" customHeight="1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ht="14.25" customHeight="1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ht="14.25" customHeight="1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ht="14.25" customHeight="1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ht="14.25" customHeight="1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ht="14.25" customHeight="1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ht="14.25" customHeight="1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ht="14.25" customHeight="1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ht="14.25" customHeight="1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ht="14.25" customHeight="1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ht="14.25" customHeight="1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ht="14.25" customHeight="1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ht="14.25" customHeight="1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ht="14.25" customHeight="1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ht="14.25" customHeight="1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ht="14.25" customHeight="1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ht="14.25" customHeight="1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ht="14.25" customHeight="1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ht="14.25" customHeight="1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ht="14.25" customHeight="1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ht="14.25" customHeight="1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ht="14.25" customHeight="1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ht="14.25" customHeight="1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ht="14.25" customHeight="1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ht="14.25" customHeight="1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ht="14.25" customHeight="1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ht="14.25" customHeight="1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ht="14.25" customHeight="1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ht="14.25" customHeight="1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ht="14.25" customHeight="1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ht="14.25" customHeight="1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ht="14.25" customHeight="1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ht="14.25" customHeight="1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ht="14.25" customHeight="1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ht="14.25" customHeight="1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ht="14.25" customHeight="1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ht="14.25" customHeight="1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ht="14.25" customHeight="1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ht="14.25" customHeight="1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ht="14.25" customHeight="1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ht="14.25" customHeight="1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ht="14.25" customHeight="1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ht="14.25" customHeight="1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ht="14.25" customHeight="1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ht="14.25" customHeight="1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ht="14.25" customHeight="1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ht="14.25" customHeight="1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ht="14.25" customHeight="1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ht="14.25" customHeight="1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ht="14.25" customHeight="1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ht="14.25" customHeight="1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ht="14.25" customHeight="1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ht="14.25" customHeight="1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ht="14.25" customHeight="1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ht="14.25" customHeight="1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ht="14.25" customHeight="1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ht="14.25" customHeight="1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ht="14.25" customHeight="1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ht="14.25" customHeight="1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ht="14.25" customHeight="1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ht="14.25" customHeight="1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ht="14.25" customHeight="1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ht="14.25" customHeight="1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ht="14.25" customHeight="1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ht="14.25" customHeight="1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ht="14.25" customHeight="1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ht="14.25" customHeight="1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ht="14.25" customHeight="1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ht="14.25" customHeight="1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ht="14.25" customHeight="1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ht="14.25" customHeight="1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ht="14.25" customHeight="1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ht="14.25" customHeight="1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ht="14.25" customHeight="1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ht="14.25" customHeight="1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ht="14.25" customHeight="1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ht="14.25" customHeight="1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ht="14.25" customHeight="1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ht="14.25" customHeight="1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ht="14.25" customHeight="1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ht="14.25" customHeight="1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ht="14.25" customHeight="1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ht="14.25" customHeight="1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ht="14.25" customHeight="1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ht="14.25" customHeight="1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ht="14.25" customHeight="1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ht="14.25" customHeight="1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ht="14.25" customHeight="1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ht="14.25" customHeight="1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ht="14.25" customHeight="1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ht="14.25" customHeight="1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ht="14.25" customHeight="1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ht="14.25" customHeight="1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ht="14.25" customHeight="1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ht="14.25" customHeight="1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ht="14.25" customHeight="1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ht="14.25" customHeight="1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ht="14.25" customHeight="1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ht="14.25" customHeight="1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ht="14.25" customHeight="1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ht="14.25" customHeight="1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ht="14.25" customHeight="1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ht="14.25" customHeight="1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ht="14.25" customHeight="1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ht="14.25" customHeight="1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ht="14.25" customHeight="1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ht="14.25" customHeight="1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ht="14.25" customHeight="1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ht="14.25" customHeight="1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ht="14.25" customHeight="1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ht="14.25" customHeight="1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ht="14.25" customHeight="1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ht="14.25" customHeight="1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ht="14.25" customHeight="1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ht="14.25" customHeight="1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ht="14.25" customHeight="1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ht="14.25" customHeight="1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ht="14.25" customHeight="1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ht="14.25" customHeight="1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ht="14.25" customHeight="1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ht="14.25" customHeight="1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ht="14.25" customHeight="1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ht="15.75" customHeight="1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ht="15.75" customHeight="1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ht="15.75" customHeight="1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ht="15.75" customHeight="1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ht="15.75" customHeight="1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ht="15.75" customHeight="1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ht="15.75" customHeight="1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ht="15.75" customHeight="1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ht="15.75" customHeight="1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ht="15.75" customHeight="1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ht="15.75" customHeight="1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ht="15.75" customHeight="1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ht="15.75" customHeight="1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ht="15.75" customHeight="1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ht="15.75" customHeight="1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ht="15.75" customHeight="1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ht="15.75" customHeight="1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ht="15.75" customHeight="1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ht="15.75" customHeight="1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ht="15.75" customHeight="1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ht="15.75" customHeight="1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ht="15.75" customHeight="1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ht="15.75" customHeight="1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ht="15.75" customHeight="1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ht="15.75" customHeight="1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ht="15.75" customHeight="1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ht="15.75" customHeight="1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ht="15.75" customHeight="1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ht="15.75" customHeight="1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ht="15.75" customHeight="1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ht="15.75" customHeight="1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ht="15.75" customHeight="1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ht="15.75" customHeight="1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ht="15.75" customHeight="1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ht="15.75" customHeight="1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ht="15.75" customHeight="1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ht="15.75" customHeight="1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ht="15.75" customHeight="1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ht="15.75" customHeight="1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ht="15.75" customHeight="1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ht="15.75" customHeight="1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ht="15.75" customHeight="1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ht="15.75" customHeight="1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ht="15.75" customHeight="1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ht="15.75" customHeight="1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ht="15.75" customHeight="1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ht="15.75" customHeight="1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ht="15.75" customHeight="1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ht="15.75" customHeight="1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ht="15.75" customHeight="1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ht="15.75" customHeight="1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ht="15.75" customHeight="1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ht="15.75" customHeight="1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ht="15.75" customHeight="1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ht="15.75" customHeight="1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ht="15.75" customHeight="1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ht="15.75" customHeight="1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ht="15.75" customHeight="1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ht="15.75" customHeight="1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ht="15.75" customHeight="1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ht="15.75" customHeight="1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ht="15.75" customHeight="1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ht="15.75" customHeight="1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ht="15.75" customHeight="1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ht="15.75" customHeight="1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ht="15.75" customHeight="1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ht="15.75" customHeight="1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ht="15.75" customHeight="1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ht="15.75" customHeight="1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ht="15.75" customHeight="1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ht="15.75" customHeight="1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ht="15.75" customHeight="1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ht="15.75" customHeight="1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ht="15.75" customHeight="1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ht="15.75" customHeight="1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ht="15.75" customHeight="1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ht="15.75" customHeight="1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ht="15.75" customHeight="1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ht="15.75" customHeight="1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ht="15.75" customHeight="1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ht="15.75" customHeight="1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ht="15.75" customHeight="1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ht="15.75" customHeight="1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ht="15.75" customHeight="1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ht="15.75" customHeight="1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ht="15.75" customHeight="1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ht="15.75" customHeight="1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ht="15.75" customHeight="1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ht="15.75" customHeight="1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ht="15.75" customHeight="1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ht="15.75" customHeight="1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ht="15.75" customHeight="1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ht="15.75" customHeight="1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ht="15.75" customHeight="1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ht="15.75" customHeight="1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ht="15.75" customHeight="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ht="15.75" customHeight="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ht="15.75" customHeight="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ht="15.75" customHeight="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ht="15.75" customHeight="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ht="15.75" customHeight="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ht="15.75" customHeight="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ht="15.75" customHeight="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ht="15.75" customHeight="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ht="15.75" customHeight="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ht="15.75" customHeight="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ht="15.75" customHeight="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ht="15.75" customHeight="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ht="15.75" customHeight="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ht="15.75" customHeight="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ht="15.75" customHeight="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ht="15.75" customHeight="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ht="15.75" customHeight="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ht="15.75" customHeight="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ht="15.75" customHeight="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ht="15.75" customHeight="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ht="15.75" customHeight="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ht="15.75" customHeight="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ht="15.75" customHeight="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ht="15.75" customHeight="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ht="15.75" customHeight="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ht="15.75" customHeight="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ht="15.75" customHeight="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ht="15.75" customHeight="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ht="15.75" customHeight="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ht="15.75" customHeight="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ht="15.75" customHeight="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ht="15.75" customHeight="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ht="15.75" customHeight="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ht="15.75" customHeight="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ht="15.75" customHeight="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ht="15.75" customHeight="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ht="15.75" customHeight="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ht="15.75" customHeight="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ht="15.75" customHeight="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ht="15.75" customHeight="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ht="15.75" customHeight="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ht="15.75" customHeight="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ht="15.75" customHeight="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ht="15.75" customHeight="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ht="15.75" customHeight="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ht="15.75" customHeight="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ht="15.75" customHeight="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ht="15.75" customHeight="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ht="15.75" customHeight="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ht="15.75" customHeight="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ht="15.75" customHeight="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ht="15.75" customHeight="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ht="15.75" customHeight="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ht="15.75" customHeight="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ht="15.75" customHeight="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ht="15.75" customHeight="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ht="15.75" customHeight="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ht="15.75" customHeight="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ht="15.75" customHeight="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ht="15.75" customHeight="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ht="15.75" customHeight="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ht="15.75" customHeight="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ht="15.75" customHeight="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ht="15.75" customHeight="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ht="15.75" customHeight="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ht="15.75" customHeight="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ht="15.75" customHeight="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ht="15.75" customHeight="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ht="15.75" customHeight="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ht="15.75" customHeight="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ht="15.75" customHeight="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ht="15.75" customHeight="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ht="15.75" customHeight="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ht="15.75" customHeight="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ht="15.75" customHeight="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ht="15.75" customHeight="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ht="15.75" customHeight="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ht="15.75" customHeight="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ht="15.75" customHeight="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ht="15.75" customHeight="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ht="15.75" customHeight="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ht="15.75" customHeight="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ht="15.75" customHeight="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ht="15.75" customHeight="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ht="15.75" customHeight="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ht="15.75" customHeight="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ht="15.75" customHeight="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ht="15.75" customHeight="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ht="15.75" customHeight="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ht="15.75" customHeight="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ht="15.75" customHeight="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ht="15.75" customHeight="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ht="15.75" customHeight="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ht="15.75" customHeight="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ht="15.75" customHeight="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ht="15.75" customHeight="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ht="15.75" customHeight="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ht="15.75" customHeight="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ht="15.75" customHeight="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ht="15.75" customHeight="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ht="15.75" customHeight="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ht="15.75" customHeight="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ht="15.75" customHeight="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ht="15.75" customHeight="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ht="15.75" customHeight="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ht="15.75" customHeight="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ht="15.75" customHeight="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ht="15.75" customHeight="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ht="15.75" customHeight="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ht="15.75" customHeight="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ht="15.75" customHeight="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ht="15.75" customHeight="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ht="15.75" customHeight="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ht="15.75" customHeight="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ht="15.75" customHeight="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ht="15.75" customHeight="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ht="15.75" customHeight="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ht="15.75" customHeight="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ht="15.75" customHeight="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ht="15.75" customHeight="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ht="15.75" customHeight="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ht="15.75" customHeight="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ht="15.75" customHeight="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ht="15.75" customHeight="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ht="15.75" customHeight="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ht="15.75" customHeight="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ht="15.75" customHeight="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ht="15.75" customHeight="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ht="15.75" customHeight="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ht="15.75" customHeight="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ht="15.75" customHeight="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ht="15.75" customHeight="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ht="15.75" customHeight="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ht="15.75" customHeight="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ht="15.75" customHeight="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ht="15.75" customHeight="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ht="15.75" customHeight="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ht="15.75" customHeight="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ht="15.75" customHeight="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ht="15.75" customHeight="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ht="15.75" customHeight="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ht="15.75" customHeight="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ht="15.75" customHeight="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ht="15.75" customHeight="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ht="15.75" customHeight="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ht="15.75" customHeight="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ht="15.75" customHeight="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ht="15.75" customHeight="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ht="15.75" customHeight="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ht="15.75" customHeight="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ht="15.75" customHeight="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ht="15.75" customHeight="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ht="15.75" customHeight="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ht="15.75" customHeight="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ht="15.75" customHeight="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ht="15.75" customHeight="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ht="15.75" customHeight="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ht="15.75" customHeight="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ht="15.75" customHeight="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ht="15.75" customHeight="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ht="15.75" customHeight="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ht="15.75" customHeight="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ht="15.75" customHeight="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ht="15.75" customHeight="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ht="15.75" customHeight="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ht="15.75" customHeight="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ht="15.75" customHeight="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ht="15.75" customHeight="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ht="15.75" customHeight="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ht="15.75" customHeight="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ht="15.75" customHeight="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ht="15.75" customHeight="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ht="15.75" customHeight="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ht="15.75" customHeight="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ht="15.75" customHeight="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ht="15.75" customHeight="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ht="15.75" customHeight="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ht="15.75" customHeight="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ht="15.75" customHeight="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ht="15.75" customHeight="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ht="15.75" customHeight="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ht="15.75" customHeight="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ht="15.75" customHeight="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ht="15.75" customHeight="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ht="15.75" customHeight="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ht="15.75" customHeight="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ht="15.75" customHeight="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ht="15.75" customHeight="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ht="15.75" customHeight="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ht="15.75" customHeight="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ht="15.75" customHeight="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ht="15.75" customHeight="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ht="15.75" customHeight="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ht="15.75" customHeight="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ht="15.75" customHeight="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ht="15.75" customHeight="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ht="15.75" customHeight="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ht="15.75" customHeight="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ht="15.75" customHeight="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ht="15.75" customHeight="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ht="15.75" customHeight="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ht="15.75" customHeight="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ht="15.75" customHeight="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ht="15.75" customHeight="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ht="15.75" customHeight="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ht="15.75" customHeight="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ht="15.75" customHeight="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ht="15.75" customHeight="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ht="15.75" customHeight="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ht="15.75" customHeight="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ht="15.75" customHeight="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ht="15.75" customHeight="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ht="15.75" customHeight="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ht="15.75" customHeight="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ht="15.75" customHeight="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ht="15.75" customHeight="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ht="15.75" customHeight="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ht="15.75" customHeight="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ht="15.75" customHeight="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ht="15.75" customHeight="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ht="15.75" customHeight="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ht="15.75" customHeight="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ht="15.75" customHeight="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ht="15.75" customHeight="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ht="15.75" customHeight="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ht="15.75" customHeight="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ht="15.75" customHeight="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ht="15.75" customHeight="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ht="15.75" customHeight="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ht="15.75" customHeight="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ht="15.75" customHeight="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ht="15.75" customHeight="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ht="15.75" customHeight="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ht="15.75" customHeight="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ht="15.75" customHeight="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ht="15.75" customHeight="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ht="15.75" customHeight="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ht="15.75" customHeight="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ht="15.75" customHeight="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ht="15.75" customHeight="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ht="15.75" customHeight="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ht="15.75" customHeight="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ht="15.75" customHeight="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ht="15.75" customHeight="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ht="15.75" customHeight="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ht="15.75" customHeight="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ht="15.75" customHeight="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ht="15.75" customHeight="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ht="15.75" customHeight="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ht="15.75" customHeight="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ht="15.75" customHeight="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ht="15.75" customHeight="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ht="15.75" customHeight="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ht="15.75" customHeight="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ht="15.75" customHeight="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ht="15.75" customHeight="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ht="15.75" customHeight="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ht="15.75" customHeight="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ht="15.75" customHeight="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ht="15.75" customHeight="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ht="15.75" customHeight="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ht="15.75" customHeight="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ht="15.75" customHeight="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ht="15.75" customHeight="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ht="15.75" customHeight="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ht="15.75" customHeight="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ht="15.75" customHeight="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ht="15.75" customHeight="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ht="15.75" customHeight="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ht="15.75" customHeight="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ht="15.75" customHeight="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ht="15.75" customHeight="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ht="15.75" customHeight="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ht="15.75" customHeight="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ht="15.75" customHeight="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ht="15.75" customHeight="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ht="15.75" customHeight="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ht="15.75" customHeight="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ht="15.75" customHeight="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ht="15.75" customHeight="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ht="15.75" customHeight="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ht="15.75" customHeight="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ht="15.75" customHeight="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ht="15.75" customHeight="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ht="15.75" customHeight="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ht="15.75" customHeight="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ht="15.75" customHeight="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ht="15.75" customHeight="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ht="15.75" customHeight="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ht="15.75" customHeight="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ht="15.75" customHeight="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ht="15.75" customHeight="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ht="15.75" customHeight="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ht="15.75" customHeight="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ht="15.75" customHeight="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ht="15.75" customHeight="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ht="15.75" customHeight="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ht="15.75" customHeight="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ht="15.75" customHeight="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ht="15.75" customHeight="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ht="15.75" customHeight="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ht="15.75" customHeight="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ht="15.75" customHeight="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ht="15.75" customHeight="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ht="15.75" customHeight="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ht="15.75" customHeight="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ht="15.75" customHeight="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ht="15.75" customHeight="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ht="15.75" customHeight="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ht="15.75" customHeight="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ht="15.75" customHeight="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ht="15.75" customHeight="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ht="15.75" customHeight="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ht="15.75" customHeight="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ht="15.75" customHeight="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ht="15.75" customHeight="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ht="15.75" customHeight="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ht="15.75" customHeight="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ht="15.75" customHeight="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ht="15.75" customHeight="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ht="15.75" customHeight="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ht="15.75" customHeight="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ht="15.75" customHeight="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ht="15.75" customHeight="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ht="15.75" customHeight="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ht="15.75" customHeight="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ht="15.75" customHeight="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ht="15.75" customHeight="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ht="15.75" customHeight="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ht="15.75" customHeight="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ht="15.75" customHeight="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ht="15.75" customHeight="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ht="15.75" customHeight="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ht="15.75" customHeight="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ht="15.75" customHeight="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ht="15.75" customHeight="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ht="15.75" customHeight="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ht="15.75" customHeight="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ht="15.75" customHeight="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ht="15.75" customHeight="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ht="15.75" customHeight="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ht="15.75" customHeight="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ht="15.75" customHeight="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ht="15.75" customHeight="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ht="15.75" customHeight="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ht="15.75" customHeight="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ht="15.75" customHeight="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ht="15.75" customHeight="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ht="15.75" customHeight="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ht="15.75" customHeight="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ht="15.75" customHeight="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ht="15.75" customHeight="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ht="15.75" customHeight="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ht="15.75" customHeight="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ht="15.75" customHeight="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ht="15.75" customHeight="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ht="15.75" customHeight="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ht="15.75" customHeight="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ht="15.75" customHeight="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ht="15.75" customHeight="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ht="15.75" customHeight="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ht="15.75" customHeight="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ht="15.75" customHeight="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ht="15.75" customHeight="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ht="15.75" customHeight="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ht="15.75" customHeight="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ht="15.75" customHeight="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ht="15.75" customHeight="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ht="15.75" customHeight="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ht="15.75" customHeight="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ht="15.75" customHeight="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ht="15.75" customHeight="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ht="15.75" customHeight="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ht="15.75" customHeight="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ht="15.75" customHeight="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ht="15.75" customHeight="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ht="15.75" customHeight="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ht="15.75" customHeight="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ht="15.75" customHeight="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ht="15.75" customHeight="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ht="15.75" customHeight="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ht="15.75" customHeight="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ht="15.75" customHeight="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ht="15.75" customHeight="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ht="15.75" customHeight="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ht="15.75" customHeight="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ht="15.75" customHeight="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ht="15.75" customHeight="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ht="15.75" customHeight="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ht="15.75" customHeight="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ht="15.75" customHeight="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ht="15.75" customHeight="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ht="15.75" customHeight="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ht="15.75" customHeight="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ht="15.75" customHeight="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ht="15.75" customHeight="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ht="15.75" customHeight="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ht="15.75" customHeight="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ht="15.75" customHeight="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ht="15.75" customHeight="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ht="15.75" customHeight="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ht="15.75" customHeight="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ht="15.75" customHeight="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ht="15.75" customHeight="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ht="15.75" customHeight="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ht="15.75" customHeight="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ht="15.75" customHeight="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ht="15.75" customHeight="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ht="15.75" customHeight="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ht="15.75" customHeight="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ht="15.75" customHeight="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ht="15.75" customHeight="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ht="15.75" customHeight="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ht="15.75" customHeight="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ht="15.75" customHeight="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ht="15.75" customHeight="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ht="15.75" customHeight="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ht="15.75" customHeight="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ht="15.75" customHeight="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ht="15.75" customHeight="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ht="15.75" customHeight="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ht="15.75" customHeight="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ht="15.75" customHeight="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ht="15.75" customHeight="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ht="15.75" customHeight="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ht="15.75" customHeight="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ht="15.75" customHeight="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ht="15.75" customHeight="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ht="15.75" customHeight="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ht="15.75" customHeight="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ht="15.75" customHeight="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ht="15.75" customHeight="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ht="15.75" customHeight="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ht="15.75" customHeight="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ht="15.75" customHeight="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ht="15.75" customHeight="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ht="15.75" customHeight="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ht="15.75" customHeight="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ht="15.75" customHeight="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ht="15.75" customHeight="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ht="15.75" customHeight="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ht="15.75" customHeight="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ht="15.75" customHeight="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ht="15.75" customHeight="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ht="15.75" customHeight="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ht="15.75" customHeight="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ht="15.75" customHeight="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ht="15.75" customHeight="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ht="15.75" customHeight="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ht="15.75" customHeight="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ht="15.75" customHeight="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ht="15.75" customHeight="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ht="15.75" customHeight="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ht="15.75" customHeight="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ht="15.75" customHeight="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ht="15.75" customHeight="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ht="15.75" customHeight="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ht="15.75" customHeight="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ht="15.75" customHeight="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ht="15.75" customHeight="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ht="15.75" customHeight="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ht="15.75" customHeight="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ht="15.75" customHeight="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ht="15.75" customHeight="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ht="15.75" customHeight="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ht="15.75" customHeight="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ht="15.75" customHeight="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ht="15.75" customHeight="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ht="15.75" customHeight="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ht="15.75" customHeight="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ht="15.75" customHeight="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ht="15.75" customHeight="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ht="15.75" customHeight="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ht="15.75" customHeight="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ht="15.75" customHeight="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ht="15.75" customHeight="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ht="15.75" customHeight="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ht="15.75" customHeight="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ht="15.75" customHeight="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ht="15.75" customHeight="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ht="15.75" customHeight="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ht="15.75" customHeight="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ht="15.75" customHeight="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ht="15.75" customHeight="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ht="15.75" customHeight="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ht="15.75" customHeight="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ht="15.75" customHeight="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ht="15.75" customHeight="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ht="15.75" customHeight="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ht="15.75" customHeight="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ht="15.75" customHeight="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ht="15.75" customHeight="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ht="15.75" customHeight="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ht="15.75" customHeight="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ht="15.75" customHeight="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ht="15.75" customHeight="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ht="15.75" customHeight="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ht="15.75" customHeight="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ht="15.75" customHeight="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ht="15.75" customHeight="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ht="15.75" customHeight="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ht="15.75" customHeight="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ht="15.75" customHeight="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ht="15.75" customHeight="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ht="15.75" customHeight="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ht="15.75" customHeight="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ht="15.75" customHeight="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ht="15.75" customHeight="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ht="15.75" customHeight="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ht="15.75" customHeight="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ht="15.75" customHeight="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ht="15.75" customHeight="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ht="15.75" customHeight="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ht="15.75" customHeight="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ht="15.75" customHeight="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ht="15.75" customHeight="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ht="15.75" customHeight="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ht="15.75" customHeight="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ht="15.75" customHeight="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ht="15.75" customHeight="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ht="15.75" customHeight="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ht="15.75" customHeight="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ht="15.75" customHeight="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ht="15.75" customHeight="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ht="15.75" customHeight="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ht="15.75" customHeight="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ht="15.75" customHeight="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ht="15.75" customHeight="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ht="15.75" customHeight="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ht="15.75" customHeight="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ht="15.75" customHeight="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ht="15.75" customHeight="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ht="15.75" customHeight="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ht="15.75" customHeight="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ht="15.75" customHeight="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ht="15.75" customHeight="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ht="15.75" customHeight="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ht="15.75" customHeight="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ht="15.75" customHeight="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ht="15.75" customHeight="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ht="15.75" customHeight="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ht="15.75" customHeight="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ht="15.75" customHeight="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ht="15.75" customHeight="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ht="15.75" customHeight="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ht="15.75" customHeight="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ht="15.75" customHeight="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ht="15.75" customHeight="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ht="15.75" customHeight="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ht="15.75" customHeight="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ht="15.75" customHeight="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ht="15.75" customHeight="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ht="15.75" customHeight="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ht="15.75" customHeight="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ht="15.75" customHeight="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ht="15.75" customHeight="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ht="15.75" customHeight="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ht="15.75" customHeight="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ht="15.75" customHeight="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ht="15.75" customHeight="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ht="15.75" customHeight="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ht="15.75" customHeight="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ht="15.75" customHeight="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ht="15.75" customHeight="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ht="15.75" customHeight="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ht="15.75" customHeight="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ht="15.75" customHeight="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ht="15.75" customHeight="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ht="15.75" customHeight="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ht="15.75" customHeight="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ht="15.75" customHeight="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ht="15.75" customHeight="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ht="15.75" customHeight="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ht="15.75" customHeight="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ht="15.75" customHeight="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ht="15.75" customHeight="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ht="15.75" customHeight="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ht="15.75" customHeight="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ht="15.75" customHeight="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ht="15.75" customHeight="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ht="15.75" customHeight="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ht="15.75" customHeight="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ht="15.75" customHeight="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ht="15.75" customHeight="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ht="15.75" customHeight="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ht="15.75" customHeight="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ht="15.75" customHeight="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ht="15.75" customHeight="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ht="15.75" customHeight="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ht="15.75" customHeight="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ht="15.75" customHeight="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ht="15.75" customHeight="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ht="15.75" customHeight="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ht="15.75" customHeight="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ht="15.75" customHeight="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ht="15.75" customHeight="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ht="15.75" customHeight="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ht="15.75" customHeight="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ht="15.75" customHeight="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ht="15.75" customHeight="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ht="15.75" customHeight="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ht="15.75" customHeight="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ht="15.75" customHeight="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ht="15.75" customHeight="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ht="15.75" customHeight="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ht="15.75" customHeight="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ht="15.75" customHeight="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ht="15.75" customHeight="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ht="15.75" customHeight="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ht="15.75" customHeight="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ht="15.75" customHeight="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ht="15.75" customHeight="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ht="15.75" customHeight="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ht="15.75" customHeight="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ht="15.75" customHeight="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ht="15.75" customHeight="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ht="15.75" customHeight="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ht="15.75" customHeight="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ht="15.75" customHeight="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ht="15.75" customHeight="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ht="15.75" customHeight="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ht="15.75" customHeight="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ht="15.75" customHeight="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ht="15.75" customHeight="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ht="15.75" customHeight="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ht="15.75" customHeight="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ht="15.75" customHeight="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ht="15.75" customHeight="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ht="15.75" customHeight="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ht="15.75" customHeight="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ht="15.75" customHeight="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ht="15.75" customHeight="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ht="15.75" customHeight="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ht="15.75" customHeight="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ht="15.75" customHeight="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ht="15.75" customHeight="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ht="15.75" customHeight="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ht="15.75" customHeight="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ht="15.75" customHeight="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ht="15.75" customHeight="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ht="15.75" customHeight="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ht="15.75" customHeight="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ht="15.75" customHeight="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ht="15.75" customHeight="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ht="15.75" customHeight="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ht="15.75" customHeight="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ht="15.75" customHeight="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ht="15.75" customHeight="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ht="15.75" customHeight="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ht="15.75" customHeight="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ht="15.75" customHeight="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ht="15.75" customHeight="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ht="15.75" customHeight="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ht="15.75" customHeight="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ht="15.75" customHeight="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ht="15.75" customHeight="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ht="15.75" customHeight="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ht="15.75" customHeight="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ht="15.75" customHeight="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ht="15.75" customHeight="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ht="15.75" customHeight="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ht="15.75" customHeight="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ht="15.75" customHeight="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ht="15.75" customHeight="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ht="15.75" customHeight="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ht="15.75" customHeight="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ht="15.75" customHeight="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ht="15.75" customHeight="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ht="15.75" customHeight="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ht="15.75" customHeight="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ht="15.75" customHeight="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ht="15.75" customHeight="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ht="15.75" customHeight="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ht="15.75" customHeight="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ht="15.75" customHeight="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</sheetData>
  <printOptions/>
  <pageMargins bottom="0.75" footer="0.0" header="0.0" left="0.7" right="0.7" top="0.75"/>
  <pageSetup scale="65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43"/>
    <col customWidth="1" hidden="1" min="2" max="2" width="3.29"/>
    <col customWidth="1" min="3" max="5" width="40.57"/>
    <col customWidth="1" min="6" max="6" width="35.0"/>
    <col customWidth="1" min="7" max="26" width="8.71"/>
  </cols>
  <sheetData>
    <row r="1">
      <c r="A1" s="157"/>
      <c r="B1" s="45"/>
      <c r="C1" s="157" t="s">
        <v>515</v>
      </c>
      <c r="D1" s="157" t="s">
        <v>516</v>
      </c>
      <c r="E1" s="157" t="s">
        <v>517</v>
      </c>
      <c r="F1" s="157" t="s">
        <v>518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58">
        <v>1.0</v>
      </c>
      <c r="B2" s="45"/>
      <c r="C2" s="159"/>
      <c r="D2" s="159"/>
      <c r="E2" s="159"/>
      <c r="F2" s="4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58">
        <v>2.0</v>
      </c>
      <c r="B3" s="45"/>
      <c r="C3" s="159"/>
      <c r="D3" s="159"/>
      <c r="E3" s="159"/>
      <c r="F3" s="4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58">
        <v>3.0</v>
      </c>
      <c r="B4" s="45"/>
      <c r="C4" s="159"/>
      <c r="D4" s="159"/>
      <c r="E4" s="159"/>
      <c r="F4" s="4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58">
        <v>4.0</v>
      </c>
      <c r="B5" s="45"/>
      <c r="C5" s="159"/>
      <c r="D5" s="159"/>
      <c r="E5" s="159"/>
      <c r="F5" s="4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58">
        <v>5.0</v>
      </c>
      <c r="B6" s="45"/>
      <c r="C6" s="159"/>
      <c r="D6" s="159"/>
      <c r="E6" s="159"/>
      <c r="F6" s="4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58">
        <v>6.0</v>
      </c>
      <c r="B7" s="45"/>
      <c r="C7" s="159"/>
      <c r="D7" s="159"/>
      <c r="E7" s="159"/>
      <c r="F7" s="4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58">
        <v>7.0</v>
      </c>
      <c r="B8" s="45"/>
      <c r="C8" s="159"/>
      <c r="D8" s="159"/>
      <c r="E8" s="159"/>
      <c r="F8" s="45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58">
        <v>8.0</v>
      </c>
      <c r="B9" s="45"/>
      <c r="C9" s="159"/>
      <c r="D9" s="159"/>
      <c r="E9" s="159"/>
      <c r="F9" s="4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3"/>
      <c r="B10" s="3"/>
      <c r="C10" s="130"/>
      <c r="D10" s="130"/>
      <c r="E10" s="13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3"/>
      <c r="B11" s="3"/>
      <c r="C11" s="130"/>
      <c r="D11" s="130"/>
      <c r="E11" s="13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3"/>
      <c r="B12" s="3"/>
      <c r="C12" s="130"/>
      <c r="D12" s="130"/>
      <c r="E12" s="13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3"/>
      <c r="B13" s="3"/>
      <c r="C13" s="130"/>
      <c r="D13" s="130"/>
      <c r="E13" s="13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/>
      <c r="C14" s="130"/>
      <c r="D14" s="130"/>
      <c r="E14" s="1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130"/>
      <c r="D15" s="130"/>
      <c r="E15" s="1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130"/>
      <c r="D16" s="130"/>
      <c r="E16" s="1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130"/>
      <c r="D17" s="130"/>
      <c r="E17" s="1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130"/>
      <c r="D18" s="130"/>
      <c r="E18" s="13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130"/>
      <c r="D19" s="130"/>
      <c r="E19" s="13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130"/>
      <c r="D20" s="130"/>
      <c r="E20" s="130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130"/>
      <c r="D21" s="130"/>
      <c r="E21" s="1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130"/>
      <c r="D22" s="130"/>
      <c r="E22" s="1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130"/>
      <c r="D23" s="130"/>
      <c r="E23" s="130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130"/>
      <c r="D24" s="130"/>
      <c r="E24" s="130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130"/>
      <c r="D25" s="130"/>
      <c r="E25" s="1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130"/>
      <c r="D26" s="130"/>
      <c r="E26" s="13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130"/>
      <c r="D27" s="130"/>
      <c r="E27" s="1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130"/>
      <c r="D28" s="130"/>
      <c r="E28" s="1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130"/>
      <c r="D29" s="130"/>
      <c r="E29" s="1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130"/>
      <c r="D30" s="130"/>
      <c r="E30" s="1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130"/>
      <c r="D31" s="130"/>
      <c r="E31" s="13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130"/>
      <c r="D32" s="130"/>
      <c r="E32" s="13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130"/>
      <c r="D33" s="130"/>
      <c r="E33" s="1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130"/>
      <c r="D34" s="130"/>
      <c r="E34" s="1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130"/>
      <c r="D35" s="130"/>
      <c r="E35" s="13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130"/>
      <c r="D36" s="130"/>
      <c r="E36" s="13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130"/>
      <c r="D37" s="130"/>
      <c r="E37" s="1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130"/>
      <c r="D38" s="130"/>
      <c r="E38" s="13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130"/>
      <c r="D39" s="130"/>
      <c r="E39" s="1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130"/>
      <c r="D40" s="130"/>
      <c r="E40" s="13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130"/>
      <c r="D41" s="130"/>
      <c r="E41" s="1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130"/>
      <c r="D42" s="130"/>
      <c r="E42" s="13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130"/>
      <c r="D43" s="130"/>
      <c r="E43" s="1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130"/>
      <c r="D44" s="130"/>
      <c r="E44" s="1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130"/>
      <c r="D45" s="130"/>
      <c r="E45" s="1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130"/>
      <c r="D46" s="130"/>
      <c r="E46" s="13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130"/>
      <c r="D47" s="130"/>
      <c r="E47" s="13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130"/>
      <c r="D48" s="130"/>
      <c r="E48" s="13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130"/>
      <c r="D49" s="130"/>
      <c r="E49" s="13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130"/>
      <c r="D50" s="130"/>
      <c r="E50" s="13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130"/>
      <c r="D51" s="130"/>
      <c r="E51" s="13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130"/>
      <c r="D52" s="130"/>
      <c r="E52" s="13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130"/>
      <c r="D53" s="130"/>
      <c r="E53" s="13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130"/>
      <c r="D54" s="130"/>
      <c r="E54" s="13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130"/>
      <c r="D55" s="130"/>
      <c r="E55" s="13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130"/>
      <c r="D56" s="130"/>
      <c r="E56" s="13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130"/>
      <c r="D57" s="130"/>
      <c r="E57" s="13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130"/>
      <c r="D58" s="130"/>
      <c r="E58" s="13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130"/>
      <c r="D59" s="130"/>
      <c r="E59" s="13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130"/>
      <c r="D60" s="130"/>
      <c r="E60" s="13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130"/>
      <c r="D61" s="130"/>
      <c r="E61" s="13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130"/>
      <c r="D62" s="130"/>
      <c r="E62" s="13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130"/>
      <c r="D63" s="130"/>
      <c r="E63" s="13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130"/>
      <c r="D64" s="130"/>
      <c r="E64" s="13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130"/>
      <c r="D65" s="130"/>
      <c r="E65" s="13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130"/>
      <c r="D66" s="130"/>
      <c r="E66" s="13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130"/>
      <c r="D67" s="130"/>
      <c r="E67" s="13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130"/>
      <c r="D68" s="130"/>
      <c r="E68" s="13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130"/>
      <c r="D69" s="130"/>
      <c r="E69" s="13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130"/>
      <c r="D70" s="130"/>
      <c r="E70" s="13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130"/>
      <c r="D71" s="130"/>
      <c r="E71" s="13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130"/>
      <c r="D72" s="130"/>
      <c r="E72" s="13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130"/>
      <c r="D73" s="130"/>
      <c r="E73" s="13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130"/>
      <c r="D74" s="130"/>
      <c r="E74" s="13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130"/>
      <c r="D75" s="130"/>
      <c r="E75" s="13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130"/>
      <c r="D76" s="130"/>
      <c r="E76" s="130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130"/>
      <c r="D77" s="130"/>
      <c r="E77" s="130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130"/>
      <c r="D78" s="130"/>
      <c r="E78" s="130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130"/>
      <c r="D79" s="130"/>
      <c r="E79" s="130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130"/>
      <c r="D80" s="130"/>
      <c r="E80" s="130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130"/>
      <c r="D81" s="130"/>
      <c r="E81" s="13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130"/>
      <c r="D82" s="130"/>
      <c r="E82" s="13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130"/>
      <c r="D83" s="130"/>
      <c r="E83" s="13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130"/>
      <c r="D84" s="130"/>
      <c r="E84" s="130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130"/>
      <c r="D85" s="130"/>
      <c r="E85" s="130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130"/>
      <c r="D86" s="130"/>
      <c r="E86" s="13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130"/>
      <c r="D87" s="130"/>
      <c r="E87" s="13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130"/>
      <c r="D88" s="130"/>
      <c r="E88" s="13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130"/>
      <c r="D89" s="130"/>
      <c r="E89" s="13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130"/>
      <c r="D90" s="130"/>
      <c r="E90" s="13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130"/>
      <c r="D91" s="130"/>
      <c r="E91" s="13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130"/>
      <c r="D92" s="130"/>
      <c r="E92" s="13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130"/>
      <c r="D93" s="130"/>
      <c r="E93" s="13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130"/>
      <c r="D94" s="130"/>
      <c r="E94" s="13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130"/>
      <c r="D95" s="130"/>
      <c r="E95" s="13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130"/>
      <c r="D96" s="130"/>
      <c r="E96" s="13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130"/>
      <c r="D97" s="130"/>
      <c r="E97" s="13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130"/>
      <c r="D98" s="130"/>
      <c r="E98" s="130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130"/>
      <c r="D99" s="130"/>
      <c r="E99" s="130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130"/>
      <c r="D100" s="130"/>
      <c r="E100" s="13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130"/>
      <c r="D101" s="130"/>
      <c r="E101" s="13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130"/>
      <c r="D102" s="130"/>
      <c r="E102" s="13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130"/>
      <c r="D103" s="130"/>
      <c r="E103" s="13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130"/>
      <c r="D104" s="130"/>
      <c r="E104" s="13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130"/>
      <c r="D105" s="130"/>
      <c r="E105" s="13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130"/>
      <c r="D106" s="130"/>
      <c r="E106" s="13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130"/>
      <c r="D107" s="130"/>
      <c r="E107" s="13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130"/>
      <c r="D108" s="130"/>
      <c r="E108" s="13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130"/>
      <c r="D109" s="130"/>
      <c r="E109" s="13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130"/>
      <c r="D110" s="130"/>
      <c r="E110" s="13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130"/>
      <c r="D111" s="130"/>
      <c r="E111" s="13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130"/>
      <c r="D112" s="130"/>
      <c r="E112" s="130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130"/>
      <c r="D113" s="130"/>
      <c r="E113" s="130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130"/>
      <c r="D114" s="130"/>
      <c r="E114" s="13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130"/>
      <c r="D115" s="130"/>
      <c r="E115" s="13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130"/>
      <c r="D116" s="130"/>
      <c r="E116" s="13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130"/>
      <c r="D117" s="130"/>
      <c r="E117" s="13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130"/>
      <c r="D118" s="130"/>
      <c r="E118" s="130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130"/>
      <c r="D119" s="130"/>
      <c r="E119" s="130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130"/>
      <c r="D120" s="130"/>
      <c r="E120" s="130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130"/>
      <c r="D121" s="130"/>
      <c r="E121" s="13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130"/>
      <c r="D122" s="130"/>
      <c r="E122" s="130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130"/>
      <c r="D123" s="130"/>
      <c r="E123" s="13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130"/>
      <c r="D124" s="130"/>
      <c r="E124" s="13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130"/>
      <c r="D125" s="130"/>
      <c r="E125" s="13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130"/>
      <c r="D126" s="130"/>
      <c r="E126" s="130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130"/>
      <c r="D127" s="130"/>
      <c r="E127" s="130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130"/>
      <c r="D128" s="130"/>
      <c r="E128" s="13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130"/>
      <c r="D129" s="130"/>
      <c r="E129" s="13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130"/>
      <c r="D130" s="130"/>
      <c r="E130" s="13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130"/>
      <c r="D131" s="130"/>
      <c r="E131" s="13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130"/>
      <c r="D132" s="130"/>
      <c r="E132" s="13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130"/>
      <c r="D133" s="130"/>
      <c r="E133" s="13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130"/>
      <c r="D134" s="130"/>
      <c r="E134" s="13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130"/>
      <c r="D135" s="130"/>
      <c r="E135" s="13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130"/>
      <c r="D136" s="130"/>
      <c r="E136" s="13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130"/>
      <c r="D137" s="130"/>
      <c r="E137" s="13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130"/>
      <c r="D138" s="130"/>
      <c r="E138" s="13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130"/>
      <c r="D139" s="130"/>
      <c r="E139" s="13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130"/>
      <c r="D140" s="130"/>
      <c r="E140" s="130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130"/>
      <c r="D141" s="130"/>
      <c r="E141" s="130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130"/>
      <c r="D142" s="130"/>
      <c r="E142" s="13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130"/>
      <c r="D143" s="130"/>
      <c r="E143" s="13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130"/>
      <c r="D144" s="130"/>
      <c r="E144" s="13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130"/>
      <c r="D145" s="130"/>
      <c r="E145" s="13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130"/>
      <c r="D146" s="130"/>
      <c r="E146" s="130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130"/>
      <c r="D147" s="130"/>
      <c r="E147" s="130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130"/>
      <c r="D148" s="130"/>
      <c r="E148" s="130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130"/>
      <c r="D149" s="130"/>
      <c r="E149" s="130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130"/>
      <c r="D150" s="130"/>
      <c r="E150" s="130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130"/>
      <c r="D151" s="130"/>
      <c r="E151" s="13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130"/>
      <c r="D152" s="130"/>
      <c r="E152" s="13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130"/>
      <c r="D153" s="130"/>
      <c r="E153" s="13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130"/>
      <c r="D154" s="130"/>
      <c r="E154" s="130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130"/>
      <c r="D155" s="130"/>
      <c r="E155" s="130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130"/>
      <c r="D156" s="130"/>
      <c r="E156" s="13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130"/>
      <c r="D157" s="130"/>
      <c r="E157" s="13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130"/>
      <c r="D158" s="130"/>
      <c r="E158" s="13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130"/>
      <c r="D159" s="130"/>
      <c r="E159" s="13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130"/>
      <c r="D160" s="130"/>
      <c r="E160" s="13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130"/>
      <c r="D161" s="130"/>
      <c r="E161" s="13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130"/>
      <c r="D162" s="130"/>
      <c r="E162" s="13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130"/>
      <c r="D163" s="130"/>
      <c r="E163" s="13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130"/>
      <c r="D164" s="130"/>
      <c r="E164" s="13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130"/>
      <c r="D165" s="130"/>
      <c r="E165" s="13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130"/>
      <c r="D166" s="130"/>
      <c r="E166" s="13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130"/>
      <c r="D167" s="130"/>
      <c r="E167" s="13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130"/>
      <c r="D168" s="130"/>
      <c r="E168" s="130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130"/>
      <c r="D169" s="130"/>
      <c r="E169" s="130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130"/>
      <c r="D170" s="130"/>
      <c r="E170" s="13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130"/>
      <c r="D171" s="130"/>
      <c r="E171" s="13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130"/>
      <c r="D172" s="130"/>
      <c r="E172" s="13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130"/>
      <c r="D173" s="130"/>
      <c r="E173" s="13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130"/>
      <c r="D174" s="130"/>
      <c r="E174" s="13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130"/>
      <c r="D175" s="130"/>
      <c r="E175" s="13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130"/>
      <c r="D176" s="130"/>
      <c r="E176" s="13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130"/>
      <c r="D177" s="130"/>
      <c r="E177" s="13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130"/>
      <c r="D178" s="130"/>
      <c r="E178" s="13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130"/>
      <c r="D179" s="130"/>
      <c r="E179" s="13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130"/>
      <c r="D180" s="130"/>
      <c r="E180" s="13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130"/>
      <c r="D181" s="130"/>
      <c r="E181" s="13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130"/>
      <c r="D182" s="130"/>
      <c r="E182" s="130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130"/>
      <c r="D183" s="130"/>
      <c r="E183" s="130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130"/>
      <c r="D184" s="130"/>
      <c r="E184" s="13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130"/>
      <c r="D185" s="130"/>
      <c r="E185" s="13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130"/>
      <c r="D186" s="130"/>
      <c r="E186" s="13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130"/>
      <c r="D187" s="130"/>
      <c r="E187" s="13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130"/>
      <c r="D188" s="130"/>
      <c r="E188" s="13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130"/>
      <c r="D189" s="130"/>
      <c r="E189" s="13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130"/>
      <c r="D190" s="130"/>
      <c r="E190" s="13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130"/>
      <c r="D191" s="130"/>
      <c r="E191" s="13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130"/>
      <c r="D192" s="130"/>
      <c r="E192" s="13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130"/>
      <c r="D193" s="130"/>
      <c r="E193" s="13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130"/>
      <c r="D194" s="130"/>
      <c r="E194" s="13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130"/>
      <c r="D195" s="130"/>
      <c r="E195" s="13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130"/>
      <c r="D196" s="130"/>
      <c r="E196" s="130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130"/>
      <c r="D197" s="130"/>
      <c r="E197" s="130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130"/>
      <c r="D198" s="130"/>
      <c r="E198" s="13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130"/>
      <c r="D199" s="130"/>
      <c r="E199" s="13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130"/>
      <c r="D200" s="130"/>
      <c r="E200" s="13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130"/>
      <c r="D201" s="130"/>
      <c r="E201" s="13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130"/>
      <c r="D202" s="130"/>
      <c r="E202" s="130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130"/>
      <c r="D203" s="130"/>
      <c r="E203" s="130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130"/>
      <c r="D204" s="130"/>
      <c r="E204" s="130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130"/>
      <c r="D205" s="130"/>
      <c r="E205" s="130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130"/>
      <c r="D206" s="130"/>
      <c r="E206" s="130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130"/>
      <c r="D207" s="130"/>
      <c r="E207" s="13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130"/>
      <c r="D208" s="130"/>
      <c r="E208" s="13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130"/>
      <c r="D209" s="130"/>
      <c r="E209" s="13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130"/>
      <c r="D210" s="130"/>
      <c r="E210" s="130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130"/>
      <c r="D211" s="130"/>
      <c r="E211" s="130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130"/>
      <c r="D212" s="130"/>
      <c r="E212" s="13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130"/>
      <c r="D213" s="130"/>
      <c r="E213" s="13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130"/>
      <c r="D214" s="130"/>
      <c r="E214" s="13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130"/>
      <c r="D215" s="130"/>
      <c r="E215" s="13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130"/>
      <c r="D216" s="130"/>
      <c r="E216" s="13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130"/>
      <c r="D217" s="130"/>
      <c r="E217" s="13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130"/>
      <c r="D218" s="130"/>
      <c r="E218" s="13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130"/>
      <c r="D219" s="130"/>
      <c r="E219" s="13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130"/>
      <c r="D220" s="130"/>
      <c r="E220" s="13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10.86"/>
    <col customWidth="1" min="2" max="2" width="8.14"/>
    <col customWidth="1" min="3" max="3" width="71.29"/>
    <col customWidth="1" min="4" max="4" width="15.0"/>
    <col customWidth="1" min="5" max="5" width="3.0"/>
    <col customWidth="1" min="6" max="6" width="14.71"/>
    <col customWidth="1" min="7" max="7" width="91.14"/>
  </cols>
  <sheetData>
    <row r="1" ht="38.25" customHeight="1">
      <c r="A1" s="17" t="s">
        <v>25</v>
      </c>
      <c r="B1" s="18"/>
      <c r="C1" s="19" t="s">
        <v>26</v>
      </c>
      <c r="D1" s="20"/>
      <c r="E1" s="20"/>
      <c r="F1" s="20"/>
      <c r="G1" s="2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23"/>
      <c r="B2" s="23"/>
      <c r="C2" s="24" t="s">
        <v>27</v>
      </c>
      <c r="D2" s="25" t="s">
        <v>28</v>
      </c>
      <c r="E2" s="22"/>
      <c r="F2" s="3"/>
      <c r="G2" s="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>
      <c r="A3" s="23"/>
      <c r="B3" s="23"/>
      <c r="C3" s="24" t="s">
        <v>29</v>
      </c>
      <c r="D3" s="26"/>
      <c r="E3" s="22"/>
      <c r="F3" s="27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>
      <c r="A4" s="23"/>
      <c r="B4" s="23"/>
      <c r="C4" s="24" t="s">
        <v>30</v>
      </c>
      <c r="D4" s="26"/>
      <c r="E4" s="22"/>
      <c r="F4" s="3"/>
      <c r="G4" s="3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>
      <c r="A5" s="23"/>
      <c r="B5" s="23"/>
      <c r="C5" s="24" t="s">
        <v>31</v>
      </c>
      <c r="D5" s="28" t="s">
        <v>32</v>
      </c>
      <c r="E5" s="22"/>
      <c r="F5" s="3"/>
      <c r="G5" s="3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>
      <c r="A6" s="23"/>
      <c r="B6" s="23"/>
      <c r="C6" s="29" t="s">
        <v>33</v>
      </c>
      <c r="D6" s="30">
        <v>2022.0</v>
      </c>
      <c r="E6" s="22"/>
      <c r="F6" s="31" t="s">
        <v>34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3"/>
      <c r="B7" s="23"/>
      <c r="C7" s="29" t="s">
        <v>35</v>
      </c>
      <c r="D7" s="30" t="s">
        <v>36</v>
      </c>
      <c r="E7" s="22"/>
      <c r="F7" s="27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32" t="s">
        <v>37</v>
      </c>
      <c r="B8" s="33" t="s">
        <v>38</v>
      </c>
      <c r="C8" s="34"/>
      <c r="D8" s="35"/>
      <c r="E8" s="23"/>
      <c r="F8" s="36" t="s">
        <v>39</v>
      </c>
      <c r="G8" s="37" t="s">
        <v>40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38"/>
      <c r="B9" s="39" t="s">
        <v>41</v>
      </c>
      <c r="C9" s="40"/>
      <c r="D9" s="41"/>
      <c r="E9" s="23"/>
      <c r="F9" s="42">
        <f>SUM(D9+F9)</f>
        <v>0</v>
      </c>
      <c r="G9" s="43" t="s">
        <v>42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38"/>
      <c r="B10" s="39" t="s">
        <v>43</v>
      </c>
      <c r="C10" s="39"/>
      <c r="D10" s="41"/>
      <c r="E10" s="23"/>
      <c r="F10" s="42">
        <f>SUM(D10,F10)</f>
        <v>0</v>
      </c>
      <c r="G10" s="43" t="s">
        <v>44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38"/>
      <c r="B11" s="39" t="s">
        <v>45</v>
      </c>
      <c r="C11" s="39"/>
      <c r="D11" s="41"/>
      <c r="E11" s="23"/>
      <c r="F11" s="42">
        <f t="shared" ref="F11:F12" si="1">D11+F11</f>
        <v>0</v>
      </c>
      <c r="G11" s="43" t="s">
        <v>46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38"/>
      <c r="B12" s="44" t="s">
        <v>47</v>
      </c>
      <c r="C12" s="39"/>
      <c r="D12" s="41"/>
      <c r="E12" s="23"/>
      <c r="F12" s="42">
        <f t="shared" si="1"/>
        <v>0</v>
      </c>
      <c r="G12" s="45" t="s">
        <v>48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ht="15.75" customHeight="1">
      <c r="A13" s="35" t="s">
        <v>49</v>
      </c>
      <c r="B13" s="46" t="s">
        <v>50</v>
      </c>
      <c r="C13" s="47"/>
      <c r="D13" s="34"/>
      <c r="E13" s="48"/>
      <c r="F13" s="36" t="s">
        <v>39</v>
      </c>
      <c r="G13" s="49" t="s">
        <v>51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50"/>
      <c r="B14" s="51" t="s">
        <v>52</v>
      </c>
      <c r="C14" s="34"/>
      <c r="D14" s="52"/>
      <c r="E14" s="53"/>
      <c r="F14" s="42">
        <f>SUM(D14,F14)</f>
        <v>0</v>
      </c>
      <c r="G14" s="43" t="s">
        <v>53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ht="35.25" customHeight="1">
      <c r="A15" s="54" t="s">
        <v>54</v>
      </c>
      <c r="B15" s="55" t="s">
        <v>55</v>
      </c>
      <c r="C15" s="56"/>
      <c r="D15" s="57"/>
      <c r="E15" s="22"/>
      <c r="F15" s="36" t="s">
        <v>39</v>
      </c>
      <c r="G15" s="36" t="s">
        <v>56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58"/>
      <c r="B16" s="59" t="s">
        <v>57</v>
      </c>
      <c r="C16" s="60"/>
      <c r="D16" s="52"/>
      <c r="E16" s="22"/>
      <c r="F16" s="61">
        <f t="shared" ref="F16:F18" si="2">SUM(D16,F16)</f>
        <v>0</v>
      </c>
      <c r="G16" s="62" t="s">
        <v>58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58"/>
      <c r="B17" s="59" t="s">
        <v>59</v>
      </c>
      <c r="C17" s="60"/>
      <c r="D17" s="52"/>
      <c r="E17" s="22"/>
      <c r="F17" s="61">
        <f t="shared" si="2"/>
        <v>0</v>
      </c>
      <c r="G17" s="62" t="s">
        <v>60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58"/>
      <c r="B18" s="59" t="s">
        <v>61</v>
      </c>
      <c r="C18" s="60"/>
      <c r="D18" s="52"/>
      <c r="E18" s="22"/>
      <c r="F18" s="61">
        <f t="shared" si="2"/>
        <v>0</v>
      </c>
      <c r="G18" s="62" t="s">
        <v>62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57" t="s">
        <v>63</v>
      </c>
      <c r="B19" s="63" t="s">
        <v>64</v>
      </c>
      <c r="C19" s="34"/>
      <c r="D19" s="57"/>
      <c r="E19" s="22"/>
      <c r="F19" s="36" t="s">
        <v>39</v>
      </c>
      <c r="G19" s="36" t="s">
        <v>65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64"/>
      <c r="B20" s="62" t="s">
        <v>66</v>
      </c>
      <c r="C20" s="60"/>
      <c r="D20" s="52"/>
      <c r="E20" s="22"/>
      <c r="F20" s="42">
        <f t="shared" ref="F20:F28" si="3">SUM(D20+F20)</f>
        <v>0</v>
      </c>
      <c r="G20" s="62" t="s">
        <v>67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58"/>
      <c r="B21" s="62" t="s">
        <v>68</v>
      </c>
      <c r="C21" s="60"/>
      <c r="D21" s="52"/>
      <c r="E21" s="22"/>
      <c r="F21" s="42">
        <f t="shared" si="3"/>
        <v>0</v>
      </c>
      <c r="G21" s="62" t="s">
        <v>69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ht="15.75" customHeight="1">
      <c r="A22" s="58"/>
      <c r="B22" s="62" t="s">
        <v>70</v>
      </c>
      <c r="C22" s="60"/>
      <c r="D22" s="52"/>
      <c r="E22" s="22"/>
      <c r="F22" s="42">
        <f t="shared" si="3"/>
        <v>0</v>
      </c>
      <c r="G22" s="62" t="s">
        <v>70</v>
      </c>
      <c r="H22" s="65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ht="15.75" customHeight="1">
      <c r="A23" s="58"/>
      <c r="B23" s="62" t="s">
        <v>71</v>
      </c>
      <c r="C23" s="60"/>
      <c r="D23" s="52"/>
      <c r="E23" s="22"/>
      <c r="F23" s="42">
        <f t="shared" si="3"/>
        <v>0</v>
      </c>
      <c r="G23" s="62" t="s">
        <v>71</v>
      </c>
      <c r="H23" s="6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ht="15.75" customHeight="1">
      <c r="A24" s="58"/>
      <c r="B24" s="62" t="s">
        <v>72</v>
      </c>
      <c r="C24" s="60"/>
      <c r="D24" s="52"/>
      <c r="E24" s="22"/>
      <c r="F24" s="42">
        <f t="shared" si="3"/>
        <v>0</v>
      </c>
      <c r="G24" s="62" t="s">
        <v>72</v>
      </c>
      <c r="H24" s="6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5.75" customHeight="1">
      <c r="A25" s="58"/>
      <c r="B25" s="62" t="s">
        <v>73</v>
      </c>
      <c r="C25" s="60"/>
      <c r="D25" s="52"/>
      <c r="E25" s="22"/>
      <c r="F25" s="42">
        <f t="shared" si="3"/>
        <v>0</v>
      </c>
      <c r="G25" s="62" t="s">
        <v>74</v>
      </c>
      <c r="H25" s="6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ht="15.75" customHeight="1">
      <c r="A26" s="58"/>
      <c r="B26" s="62" t="s">
        <v>75</v>
      </c>
      <c r="C26" s="60"/>
      <c r="D26" s="52"/>
      <c r="E26" s="22"/>
      <c r="F26" s="42">
        <f t="shared" si="3"/>
        <v>0</v>
      </c>
      <c r="G26" s="62" t="s">
        <v>75</v>
      </c>
      <c r="H26" s="6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ht="32.25" customHeight="1">
      <c r="A27" s="58"/>
      <c r="B27" s="66" t="s">
        <v>76</v>
      </c>
      <c r="C27" s="34"/>
      <c r="D27" s="52"/>
      <c r="E27" s="22"/>
      <c r="F27" s="42">
        <f t="shared" si="3"/>
        <v>0</v>
      </c>
      <c r="G27" s="59" t="s">
        <v>77</v>
      </c>
      <c r="H27" s="6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ht="15.75" customHeight="1">
      <c r="A28" s="58"/>
      <c r="B28" s="59" t="s">
        <v>78</v>
      </c>
      <c r="C28" s="60"/>
      <c r="D28" s="67"/>
      <c r="E28" s="22"/>
      <c r="F28" s="42">
        <f t="shared" si="3"/>
        <v>0</v>
      </c>
      <c r="G28" s="59" t="s">
        <v>79</v>
      </c>
      <c r="H28" s="6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ht="15.75" customHeight="1">
      <c r="A29" s="58"/>
      <c r="B29" s="66" t="s">
        <v>80</v>
      </c>
      <c r="C29" s="47"/>
      <c r="D29" s="69">
        <f>SUM(D20:D28)</f>
        <v>0</v>
      </c>
      <c r="E29" s="22"/>
      <c r="F29" s="70">
        <f>SUM(F20:F28)</f>
        <v>0</v>
      </c>
      <c r="G29" s="71" t="s">
        <v>81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ht="33.75" customHeight="1">
      <c r="A30" s="32" t="s">
        <v>82</v>
      </c>
      <c r="B30" s="33" t="s">
        <v>83</v>
      </c>
      <c r="C30" s="47"/>
      <c r="D30" s="34"/>
      <c r="E30" s="23"/>
      <c r="F30" s="36" t="s">
        <v>39</v>
      </c>
      <c r="G30" s="72" t="s">
        <v>84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ht="15.75" customHeight="1">
      <c r="A31" s="38"/>
      <c r="B31" s="39" t="s">
        <v>85</v>
      </c>
      <c r="C31" s="39"/>
      <c r="D31" s="41"/>
      <c r="E31" s="73"/>
      <c r="F31" s="74">
        <f t="shared" ref="F31:F38" si="4">SUM(D31,F31)</f>
        <v>0</v>
      </c>
      <c r="G31" s="75" t="s">
        <v>86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15.75" customHeight="1">
      <c r="A32" s="38"/>
      <c r="B32" s="51" t="s">
        <v>87</v>
      </c>
      <c r="C32" s="34"/>
      <c r="D32" s="41"/>
      <c r="E32" s="73"/>
      <c r="F32" s="74">
        <f t="shared" si="4"/>
        <v>0</v>
      </c>
      <c r="G32" s="43" t="s">
        <v>88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15.75" customHeight="1">
      <c r="A33" s="38"/>
      <c r="B33" s="51" t="s">
        <v>89</v>
      </c>
      <c r="C33" s="34"/>
      <c r="D33" s="41"/>
      <c r="E33" s="73"/>
      <c r="F33" s="74">
        <f t="shared" si="4"/>
        <v>0</v>
      </c>
      <c r="G33" s="43" t="s">
        <v>90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5.75" customHeight="1">
      <c r="A34" s="38"/>
      <c r="B34" s="51" t="s">
        <v>91</v>
      </c>
      <c r="C34" s="34"/>
      <c r="D34" s="41"/>
      <c r="E34" s="73"/>
      <c r="F34" s="74">
        <f t="shared" si="4"/>
        <v>0</v>
      </c>
      <c r="G34" s="43" t="s">
        <v>92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15.75" customHeight="1">
      <c r="A35" s="38"/>
      <c r="B35" s="51" t="s">
        <v>93</v>
      </c>
      <c r="C35" s="34"/>
      <c r="D35" s="41"/>
      <c r="E35" s="73"/>
      <c r="F35" s="74">
        <f t="shared" si="4"/>
        <v>0</v>
      </c>
      <c r="G35" s="43" t="s">
        <v>94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ht="15.75" customHeight="1">
      <c r="A36" s="38"/>
      <c r="B36" s="51" t="s">
        <v>95</v>
      </c>
      <c r="C36" s="34"/>
      <c r="D36" s="41"/>
      <c r="E36" s="73"/>
      <c r="F36" s="74">
        <f t="shared" si="4"/>
        <v>0</v>
      </c>
      <c r="G36" s="43" t="s">
        <v>96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5.75" customHeight="1">
      <c r="A37" s="38"/>
      <c r="B37" s="76" t="s">
        <v>97</v>
      </c>
      <c r="C37" s="34"/>
      <c r="D37" s="41"/>
      <c r="E37" s="73"/>
      <c r="F37" s="77">
        <f t="shared" si="4"/>
        <v>0</v>
      </c>
      <c r="G37" s="75" t="s">
        <v>98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5.75" customHeight="1">
      <c r="A38" s="38"/>
      <c r="B38" s="51" t="s">
        <v>99</v>
      </c>
      <c r="C38" s="34"/>
      <c r="D38" s="41"/>
      <c r="E38" s="73"/>
      <c r="F38" s="74">
        <f t="shared" si="4"/>
        <v>0</v>
      </c>
      <c r="G38" s="43" t="s">
        <v>100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5.75" customHeight="1">
      <c r="A39" s="38"/>
      <c r="B39" s="78" t="s">
        <v>101</v>
      </c>
      <c r="C39" s="47"/>
      <c r="D39" s="41"/>
      <c r="E39" s="73"/>
      <c r="F39" s="74">
        <f>SUM(F32:F38)</f>
        <v>0</v>
      </c>
      <c r="G39" s="79" t="s">
        <v>102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37.5" customHeight="1">
      <c r="A40" s="32" t="s">
        <v>103</v>
      </c>
      <c r="B40" s="33" t="s">
        <v>104</v>
      </c>
      <c r="C40" s="47"/>
      <c r="D40" s="34"/>
      <c r="E40" s="23"/>
      <c r="F40" s="80" t="s">
        <v>39</v>
      </c>
      <c r="G40" s="81" t="s">
        <v>105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5.75" customHeight="1">
      <c r="A41" s="38" t="s">
        <v>25</v>
      </c>
      <c r="B41" s="78" t="s">
        <v>106</v>
      </c>
      <c r="C41" s="34"/>
      <c r="D41" s="82"/>
      <c r="E41" s="73"/>
      <c r="F41" s="74">
        <f t="shared" ref="F41:F45" si="5">SUM(D41,F41)</f>
        <v>0</v>
      </c>
      <c r="G41" s="83" t="s">
        <v>106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>
      <c r="A42" s="38"/>
      <c r="B42" s="78" t="s">
        <v>107</v>
      </c>
      <c r="C42" s="34"/>
      <c r="D42" s="82"/>
      <c r="E42" s="73"/>
      <c r="F42" s="74">
        <f t="shared" si="5"/>
        <v>0</v>
      </c>
      <c r="G42" s="79" t="s">
        <v>107</v>
      </c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5.75" customHeight="1">
      <c r="A43" s="38"/>
      <c r="B43" s="78" t="s">
        <v>108</v>
      </c>
      <c r="C43" s="34"/>
      <c r="D43" s="82"/>
      <c r="E43" s="73"/>
      <c r="F43" s="74">
        <f t="shared" si="5"/>
        <v>0</v>
      </c>
      <c r="G43" s="79" t="s">
        <v>108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>
      <c r="A44" s="38"/>
      <c r="B44" s="78" t="s">
        <v>109</v>
      </c>
      <c r="C44" s="34"/>
      <c r="D44" s="82"/>
      <c r="E44" s="73"/>
      <c r="F44" s="74">
        <f t="shared" si="5"/>
        <v>0</v>
      </c>
      <c r="G44" s="84" t="s">
        <v>110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5.75" customHeight="1">
      <c r="A45" s="38"/>
      <c r="B45" s="85" t="s">
        <v>111</v>
      </c>
      <c r="C45" s="34"/>
      <c r="D45" s="82"/>
      <c r="E45" s="73"/>
      <c r="F45" s="74">
        <f t="shared" si="5"/>
        <v>0</v>
      </c>
      <c r="G45" s="79" t="s">
        <v>112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5.75" customHeight="1">
      <c r="A46" s="38"/>
      <c r="B46" s="86" t="s">
        <v>113</v>
      </c>
      <c r="C46" s="87"/>
      <c r="D46" s="82"/>
      <c r="E46" s="73"/>
      <c r="F46" s="74">
        <f>SUM(F41:F45)</f>
        <v>0</v>
      </c>
      <c r="G46" s="79" t="s">
        <v>114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5.75" customHeight="1">
      <c r="A47" s="38"/>
      <c r="B47" s="23"/>
      <c r="D47" s="7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43.5" customHeight="1">
      <c r="A48" s="32" t="s">
        <v>115</v>
      </c>
      <c r="B48" s="88" t="s">
        <v>116</v>
      </c>
      <c r="C48" s="47"/>
      <c r="D48" s="34"/>
      <c r="E48" s="23"/>
      <c r="F48" s="36" t="s">
        <v>39</v>
      </c>
      <c r="G48" s="36" t="s">
        <v>117</v>
      </c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5.75" customHeight="1">
      <c r="A49" s="38" t="s">
        <v>25</v>
      </c>
      <c r="B49" s="78" t="s">
        <v>118</v>
      </c>
      <c r="C49" s="34"/>
      <c r="D49" s="89"/>
      <c r="E49" s="22"/>
      <c r="F49" s="74">
        <f t="shared" ref="F49:F54" si="6">SUM(D49,F49)</f>
        <v>0</v>
      </c>
      <c r="G49" s="43" t="s">
        <v>119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ht="15.75" customHeight="1">
      <c r="A50" s="38"/>
      <c r="B50" s="78" t="s">
        <v>120</v>
      </c>
      <c r="C50" s="34"/>
      <c r="D50" s="89"/>
      <c r="E50" s="73"/>
      <c r="F50" s="74">
        <f t="shared" si="6"/>
        <v>0</v>
      </c>
      <c r="G50" s="43" t="s">
        <v>121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ht="15.75" customHeight="1">
      <c r="A51" s="38"/>
      <c r="B51" s="78" t="s">
        <v>122</v>
      </c>
      <c r="C51" s="34"/>
      <c r="D51" s="89"/>
      <c r="E51" s="73"/>
      <c r="F51" s="74">
        <f t="shared" si="6"/>
        <v>0</v>
      </c>
      <c r="G51" s="43" t="s">
        <v>123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ht="15.75" customHeight="1">
      <c r="A52" s="38"/>
      <c r="B52" s="78" t="s">
        <v>124</v>
      </c>
      <c r="C52" s="34"/>
      <c r="D52" s="89"/>
      <c r="E52" s="73"/>
      <c r="F52" s="74">
        <f t="shared" si="6"/>
        <v>0</v>
      </c>
      <c r="G52" s="43" t="s">
        <v>125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ht="15.75" customHeight="1">
      <c r="A53" s="38"/>
      <c r="B53" s="78" t="s">
        <v>126</v>
      </c>
      <c r="C53" s="34"/>
      <c r="D53" s="89"/>
      <c r="E53" s="73"/>
      <c r="F53" s="74">
        <f t="shared" si="6"/>
        <v>0</v>
      </c>
      <c r="G53" s="43" t="s">
        <v>127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ht="15.75" customHeight="1">
      <c r="A54" s="38"/>
      <c r="B54" s="78" t="s">
        <v>128</v>
      </c>
      <c r="C54" s="34"/>
      <c r="D54" s="89"/>
      <c r="E54" s="73"/>
      <c r="F54" s="74">
        <f t="shared" si="6"/>
        <v>0</v>
      </c>
      <c r="G54" s="43" t="s">
        <v>129</v>
      </c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ht="15.75" customHeight="1">
      <c r="A55" s="38"/>
      <c r="B55" s="51" t="s">
        <v>130</v>
      </c>
      <c r="C55" s="34"/>
      <c r="D55" s="89"/>
      <c r="E55" s="73"/>
      <c r="F55" s="74">
        <v>0.0</v>
      </c>
      <c r="G55" s="43" t="s">
        <v>131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ht="15.75" customHeight="1">
      <c r="A56" s="38"/>
      <c r="B56" s="51" t="s">
        <v>132</v>
      </c>
      <c r="C56" s="34"/>
      <c r="D56" s="89"/>
      <c r="E56" s="73"/>
      <c r="F56" s="74">
        <f t="shared" ref="F56:F57" si="7">SUM(D56,F56)</f>
        <v>0</v>
      </c>
      <c r="G56" s="43" t="s">
        <v>133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ht="15.75" customHeight="1">
      <c r="A57" s="38"/>
      <c r="B57" s="51" t="s">
        <v>134</v>
      </c>
      <c r="C57" s="34"/>
      <c r="D57" s="89"/>
      <c r="E57" s="73"/>
      <c r="F57" s="74">
        <f t="shared" si="7"/>
        <v>0</v>
      </c>
      <c r="G57" s="43" t="s">
        <v>135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ht="15.75" customHeight="1">
      <c r="A58" s="23"/>
      <c r="B58" s="78" t="s">
        <v>136</v>
      </c>
      <c r="C58" s="47"/>
      <c r="D58" s="90">
        <f>SUM(D49:D57)</f>
        <v>0</v>
      </c>
      <c r="E58" s="73"/>
      <c r="F58" s="91">
        <v>0.0</v>
      </c>
      <c r="G58" s="79" t="s">
        <v>114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ht="15.75" customHeight="1">
      <c r="A59" s="23"/>
      <c r="B59" s="23"/>
      <c r="C59" s="9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ht="15.75" customHeight="1">
      <c r="A60" s="23"/>
      <c r="B60" s="23"/>
      <c r="C60" s="9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ht="15.75" customHeight="1">
      <c r="A61" s="23"/>
      <c r="B61" s="23"/>
      <c r="C61" s="9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ht="15.75" customHeight="1">
      <c r="A62" s="23"/>
      <c r="B62" s="23"/>
      <c r="C62" s="9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ht="15.75" customHeight="1">
      <c r="A63" s="23"/>
      <c r="B63" s="23"/>
      <c r="C63" s="9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ht="15.75" customHeight="1">
      <c r="A64" s="23"/>
      <c r="B64" s="23"/>
      <c r="C64" s="9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ht="15.75" customHeight="1">
      <c r="A65" s="23"/>
      <c r="B65" s="23"/>
      <c r="C65" s="9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ht="15.75" customHeight="1">
      <c r="A66" s="23"/>
      <c r="B66" s="23"/>
      <c r="C66" s="9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ht="15.75" customHeight="1">
      <c r="A67" s="23"/>
      <c r="B67" s="23"/>
      <c r="C67" s="9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ht="15.75" customHeight="1">
      <c r="A68" s="23"/>
      <c r="B68" s="23"/>
      <c r="C68" s="9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ht="15.75" customHeight="1">
      <c r="A69" s="23"/>
      <c r="B69" s="23"/>
      <c r="C69" s="9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15.75" customHeight="1">
      <c r="A70" s="23"/>
      <c r="B70" s="23"/>
      <c r="C70" s="9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ht="15.75" customHeight="1">
      <c r="A71" s="23"/>
      <c r="B71" s="23"/>
      <c r="C71" s="9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ht="15.75" customHeight="1">
      <c r="A72" s="23"/>
      <c r="B72" s="23"/>
      <c r="C72" s="9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ht="15.75" customHeight="1">
      <c r="A73" s="23"/>
      <c r="B73" s="23"/>
      <c r="C73" s="9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ht="15.75" customHeight="1">
      <c r="A74" s="23"/>
      <c r="B74" s="23"/>
      <c r="C74" s="9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ht="15.75" customHeight="1">
      <c r="A75" s="23"/>
      <c r="B75" s="23"/>
      <c r="C75" s="9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ht="15.75" customHeight="1">
      <c r="A76" s="23"/>
      <c r="B76" s="23"/>
      <c r="C76" s="9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ht="15.75" customHeight="1">
      <c r="A77" s="23"/>
      <c r="B77" s="23"/>
      <c r="C77" s="9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ht="15.75" customHeight="1">
      <c r="A78" s="23"/>
      <c r="B78" s="23"/>
      <c r="C78" s="9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ht="15.75" customHeight="1">
      <c r="A79" s="23"/>
      <c r="B79" s="23"/>
      <c r="C79" s="9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ht="15.75" customHeight="1">
      <c r="A80" s="23"/>
      <c r="B80" s="23"/>
      <c r="C80" s="9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ht="15.75" customHeight="1">
      <c r="A81" s="23"/>
      <c r="B81" s="23"/>
      <c r="C81" s="9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ht="15.75" customHeight="1">
      <c r="A82" s="23"/>
      <c r="B82" s="23"/>
      <c r="C82" s="9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ht="15.75" customHeight="1">
      <c r="A83" s="23"/>
      <c r="B83" s="23"/>
      <c r="C83" s="9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ht="15.75" customHeight="1">
      <c r="A84" s="23"/>
      <c r="B84" s="23"/>
      <c r="C84" s="9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ht="15.75" customHeight="1">
      <c r="A85" s="23"/>
      <c r="B85" s="23"/>
      <c r="C85" s="9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ht="15.75" customHeight="1">
      <c r="A86" s="23"/>
      <c r="B86" s="23"/>
      <c r="C86" s="9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ht="15.75" customHeight="1">
      <c r="A87" s="23"/>
      <c r="B87" s="23"/>
      <c r="C87" s="9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ht="15.75" customHeight="1">
      <c r="A88" s="23"/>
      <c r="B88" s="23"/>
      <c r="C88" s="9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ht="15.75" customHeight="1">
      <c r="A89" s="23"/>
      <c r="B89" s="23"/>
      <c r="C89" s="9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ht="15.75" customHeight="1">
      <c r="A90" s="23"/>
      <c r="B90" s="23"/>
      <c r="C90" s="9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ht="15.75" customHeight="1">
      <c r="A91" s="23"/>
      <c r="B91" s="23"/>
      <c r="C91" s="9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ht="15.75" customHeight="1">
      <c r="A92" s="23"/>
      <c r="B92" s="23"/>
      <c r="C92" s="9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ht="15.75" customHeight="1">
      <c r="A93" s="23"/>
      <c r="B93" s="23"/>
      <c r="C93" s="9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ht="15.75" customHeight="1">
      <c r="A94" s="23"/>
      <c r="B94" s="23"/>
      <c r="C94" s="9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ht="15.75" customHeight="1">
      <c r="A95" s="23"/>
      <c r="B95" s="23"/>
      <c r="C95" s="9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ht="15.75" customHeight="1">
      <c r="A96" s="23"/>
      <c r="B96" s="23"/>
      <c r="C96" s="9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ht="15.75" customHeight="1">
      <c r="A97" s="23"/>
      <c r="B97" s="23"/>
      <c r="C97" s="9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ht="15.75" customHeight="1">
      <c r="A98" s="23"/>
      <c r="B98" s="23"/>
      <c r="C98" s="9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ht="15.75" customHeight="1">
      <c r="A99" s="23"/>
      <c r="B99" s="23"/>
      <c r="C99" s="9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ht="15.75" customHeight="1">
      <c r="A100" s="23"/>
      <c r="B100" s="23"/>
      <c r="C100" s="9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ht="15.75" customHeight="1">
      <c r="A101" s="23"/>
      <c r="B101" s="23"/>
      <c r="C101" s="9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ht="15.75" customHeight="1">
      <c r="A102" s="23"/>
      <c r="B102" s="23"/>
      <c r="C102" s="9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ht="15.75" customHeight="1">
      <c r="A103" s="23"/>
      <c r="B103" s="23"/>
      <c r="C103" s="9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ht="15.75" customHeight="1">
      <c r="A104" s="23"/>
      <c r="B104" s="23"/>
      <c r="C104" s="9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ht="15.75" customHeight="1">
      <c r="A105" s="23"/>
      <c r="B105" s="23"/>
      <c r="C105" s="9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ht="15.75" customHeight="1">
      <c r="A106" s="23"/>
      <c r="B106" s="23"/>
      <c r="C106" s="9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ht="15.75" customHeight="1">
      <c r="A107" s="23"/>
      <c r="B107" s="23"/>
      <c r="C107" s="9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ht="15.75" customHeight="1">
      <c r="A108" s="23"/>
      <c r="B108" s="23"/>
      <c r="C108" s="9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ht="15.75" customHeight="1">
      <c r="A109" s="23"/>
      <c r="B109" s="23"/>
      <c r="C109" s="9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ht="15.75" customHeight="1">
      <c r="A110" s="23"/>
      <c r="B110" s="23"/>
      <c r="C110" s="9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ht="15.75" customHeight="1">
      <c r="A111" s="23"/>
      <c r="B111" s="23"/>
      <c r="C111" s="9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ht="15.75" customHeight="1">
      <c r="A112" s="23"/>
      <c r="B112" s="23"/>
      <c r="C112" s="9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ht="15.75" customHeight="1">
      <c r="A113" s="23"/>
      <c r="B113" s="23"/>
      <c r="C113" s="9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ht="15.75" customHeight="1">
      <c r="A114" s="23"/>
      <c r="B114" s="23"/>
      <c r="C114" s="9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ht="15.75" customHeight="1">
      <c r="A115" s="23"/>
      <c r="B115" s="23"/>
      <c r="C115" s="9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ht="15.75" customHeight="1">
      <c r="A116" s="23"/>
      <c r="B116" s="23"/>
      <c r="C116" s="9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ht="15.75" customHeight="1">
      <c r="A117" s="23"/>
      <c r="B117" s="23"/>
      <c r="C117" s="9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ht="15.75" customHeight="1">
      <c r="A118" s="23"/>
      <c r="B118" s="23"/>
      <c r="C118" s="9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ht="15.75" customHeight="1">
      <c r="A119" s="23"/>
      <c r="B119" s="23"/>
      <c r="C119" s="9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ht="15.75" customHeight="1">
      <c r="A120" s="23"/>
      <c r="B120" s="23"/>
      <c r="C120" s="9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ht="15.75" customHeight="1">
      <c r="A121" s="23"/>
      <c r="B121" s="23"/>
      <c r="C121" s="9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ht="15.75" customHeight="1">
      <c r="A122" s="23"/>
      <c r="B122" s="23"/>
      <c r="C122" s="9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ht="15.75" customHeight="1">
      <c r="A123" s="23"/>
      <c r="B123" s="23"/>
      <c r="C123" s="9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ht="15.75" customHeight="1">
      <c r="A124" s="23"/>
      <c r="B124" s="23"/>
      <c r="C124" s="9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ht="15.75" customHeight="1">
      <c r="A125" s="23"/>
      <c r="B125" s="23"/>
      <c r="C125" s="9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ht="15.75" customHeight="1">
      <c r="A126" s="23"/>
      <c r="B126" s="23"/>
      <c r="C126" s="9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ht="15.75" customHeight="1">
      <c r="A127" s="23"/>
      <c r="B127" s="23"/>
      <c r="C127" s="9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ht="15.75" customHeight="1">
      <c r="A128" s="23"/>
      <c r="B128" s="23"/>
      <c r="C128" s="9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ht="15.75" customHeight="1">
      <c r="A129" s="23"/>
      <c r="B129" s="23"/>
      <c r="C129" s="9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ht="15.75" customHeight="1">
      <c r="A130" s="23"/>
      <c r="B130" s="23"/>
      <c r="C130" s="9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ht="15.75" customHeight="1">
      <c r="A131" s="23"/>
      <c r="B131" s="23"/>
      <c r="C131" s="9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ht="15.75" customHeight="1">
      <c r="A132" s="23"/>
      <c r="B132" s="23"/>
      <c r="C132" s="9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ht="15.75" customHeight="1">
      <c r="A133" s="23"/>
      <c r="B133" s="23"/>
      <c r="C133" s="9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ht="15.75" customHeight="1">
      <c r="A134" s="23"/>
      <c r="B134" s="23"/>
      <c r="C134" s="9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ht="15.75" customHeight="1">
      <c r="A135" s="23"/>
      <c r="B135" s="23"/>
      <c r="C135" s="9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ht="15.75" customHeight="1">
      <c r="A136" s="23"/>
      <c r="B136" s="23"/>
      <c r="C136" s="9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ht="15.75" customHeight="1">
      <c r="A137" s="23"/>
      <c r="B137" s="23"/>
      <c r="C137" s="9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ht="15.75" customHeight="1">
      <c r="A138" s="23"/>
      <c r="B138" s="23"/>
      <c r="C138" s="9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ht="15.75" customHeight="1">
      <c r="A139" s="23"/>
      <c r="B139" s="23"/>
      <c r="C139" s="9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ht="15.75" customHeight="1">
      <c r="A140" s="23"/>
      <c r="B140" s="23"/>
      <c r="C140" s="9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ht="15.75" customHeight="1">
      <c r="A141" s="23"/>
      <c r="B141" s="23"/>
      <c r="C141" s="9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ht="15.75" customHeight="1">
      <c r="A142" s="23"/>
      <c r="B142" s="23"/>
      <c r="C142" s="9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ht="15.75" customHeight="1">
      <c r="A143" s="23"/>
      <c r="B143" s="23"/>
      <c r="C143" s="9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ht="15.75" customHeight="1">
      <c r="A144" s="23"/>
      <c r="B144" s="23"/>
      <c r="C144" s="9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ht="15.75" customHeight="1">
      <c r="A145" s="23"/>
      <c r="B145" s="23"/>
      <c r="C145" s="9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ht="15.75" customHeight="1">
      <c r="A146" s="23"/>
      <c r="B146" s="23"/>
      <c r="C146" s="9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ht="15.75" customHeight="1">
      <c r="A147" s="23"/>
      <c r="B147" s="23"/>
      <c r="C147" s="9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ht="15.75" customHeight="1">
      <c r="A148" s="23"/>
      <c r="B148" s="23"/>
      <c r="C148" s="9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ht="15.75" customHeight="1">
      <c r="A149" s="23"/>
      <c r="B149" s="23"/>
      <c r="C149" s="9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ht="15.75" customHeight="1">
      <c r="A150" s="23"/>
      <c r="B150" s="23"/>
      <c r="C150" s="9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ht="15.75" customHeight="1">
      <c r="A151" s="23"/>
      <c r="B151" s="23"/>
      <c r="C151" s="9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ht="15.75" customHeight="1">
      <c r="A152" s="23"/>
      <c r="B152" s="23"/>
      <c r="C152" s="9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ht="15.75" customHeight="1">
      <c r="A153" s="23"/>
      <c r="B153" s="23"/>
      <c r="C153" s="9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ht="15.75" customHeight="1">
      <c r="A154" s="23"/>
      <c r="B154" s="23"/>
      <c r="C154" s="9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ht="15.75" customHeight="1">
      <c r="A155" s="23"/>
      <c r="B155" s="23"/>
      <c r="C155" s="9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ht="15.75" customHeight="1">
      <c r="A156" s="23"/>
      <c r="B156" s="23"/>
      <c r="C156" s="9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ht="15.75" customHeight="1">
      <c r="A157" s="23"/>
      <c r="B157" s="23"/>
      <c r="C157" s="9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ht="15.75" customHeight="1">
      <c r="A158" s="23"/>
      <c r="B158" s="23"/>
      <c r="C158" s="9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ht="15.75" customHeight="1">
      <c r="A159" s="23"/>
      <c r="B159" s="23"/>
      <c r="C159" s="9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ht="15.75" customHeight="1">
      <c r="A160" s="23"/>
      <c r="B160" s="23"/>
      <c r="C160" s="9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ht="15.75" customHeight="1">
      <c r="A161" s="23"/>
      <c r="B161" s="23"/>
      <c r="C161" s="9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ht="15.75" customHeight="1">
      <c r="A162" s="23"/>
      <c r="B162" s="23"/>
      <c r="C162" s="9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ht="15.75" customHeight="1">
      <c r="A163" s="23"/>
      <c r="B163" s="23"/>
      <c r="C163" s="9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ht="15.75" customHeight="1">
      <c r="A164" s="23"/>
      <c r="B164" s="23"/>
      <c r="C164" s="9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ht="15.75" customHeight="1">
      <c r="A165" s="23"/>
      <c r="B165" s="23"/>
      <c r="C165" s="9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ht="15.75" customHeight="1">
      <c r="A166" s="23"/>
      <c r="B166" s="23"/>
      <c r="C166" s="9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ht="15.75" customHeight="1">
      <c r="A167" s="23"/>
      <c r="B167" s="23"/>
      <c r="C167" s="9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ht="15.75" customHeight="1">
      <c r="A168" s="23"/>
      <c r="B168" s="23"/>
      <c r="C168" s="9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ht="15.75" customHeight="1">
      <c r="A169" s="23"/>
      <c r="B169" s="23"/>
      <c r="C169" s="9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ht="15.75" customHeight="1">
      <c r="A170" s="23"/>
      <c r="B170" s="23"/>
      <c r="C170" s="9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ht="15.75" customHeight="1">
      <c r="A171" s="23"/>
      <c r="B171" s="23"/>
      <c r="C171" s="9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ht="15.75" customHeight="1">
      <c r="A172" s="23"/>
      <c r="B172" s="23"/>
      <c r="C172" s="9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ht="15.75" customHeight="1">
      <c r="A173" s="23"/>
      <c r="B173" s="23"/>
      <c r="C173" s="9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ht="15.75" customHeight="1">
      <c r="A174" s="23"/>
      <c r="B174" s="23"/>
      <c r="C174" s="9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ht="15.75" customHeight="1">
      <c r="A175" s="23"/>
      <c r="B175" s="23"/>
      <c r="C175" s="9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ht="15.75" customHeight="1">
      <c r="A176" s="23"/>
      <c r="B176" s="23"/>
      <c r="C176" s="9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ht="15.75" customHeight="1">
      <c r="A177" s="23"/>
      <c r="B177" s="23"/>
      <c r="C177" s="9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ht="15.75" customHeight="1">
      <c r="A178" s="23"/>
      <c r="B178" s="23"/>
      <c r="C178" s="9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ht="15.75" customHeight="1">
      <c r="A179" s="23"/>
      <c r="B179" s="23"/>
      <c r="C179" s="9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ht="15.75" customHeight="1">
      <c r="A180" s="23"/>
      <c r="B180" s="23"/>
      <c r="C180" s="9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ht="15.75" customHeight="1">
      <c r="A181" s="23"/>
      <c r="B181" s="23"/>
      <c r="C181" s="9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ht="15.75" customHeight="1">
      <c r="A182" s="23"/>
      <c r="B182" s="23"/>
      <c r="C182" s="9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ht="15.75" customHeight="1">
      <c r="A183" s="23"/>
      <c r="B183" s="23"/>
      <c r="C183" s="9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ht="15.75" customHeight="1">
      <c r="A184" s="23"/>
      <c r="B184" s="23"/>
      <c r="C184" s="9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ht="15.75" customHeight="1">
      <c r="A185" s="23"/>
      <c r="B185" s="23"/>
      <c r="C185" s="9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ht="15.75" customHeight="1">
      <c r="A186" s="23"/>
      <c r="B186" s="23"/>
      <c r="C186" s="9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ht="15.75" customHeight="1">
      <c r="A187" s="23"/>
      <c r="B187" s="23"/>
      <c r="C187" s="9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ht="15.75" customHeight="1">
      <c r="A188" s="23"/>
      <c r="B188" s="23"/>
      <c r="C188" s="9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ht="15.75" customHeight="1">
      <c r="A189" s="23"/>
      <c r="B189" s="23"/>
      <c r="C189" s="9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ht="15.75" customHeight="1">
      <c r="A190" s="23"/>
      <c r="B190" s="23"/>
      <c r="C190" s="9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ht="15.75" customHeight="1">
      <c r="A191" s="23"/>
      <c r="B191" s="23"/>
      <c r="C191" s="9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ht="15.75" customHeight="1">
      <c r="A192" s="23"/>
      <c r="B192" s="23"/>
      <c r="C192" s="9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ht="15.75" customHeight="1">
      <c r="A193" s="23"/>
      <c r="B193" s="23"/>
      <c r="C193" s="9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ht="15.75" customHeight="1">
      <c r="A194" s="23"/>
      <c r="B194" s="23"/>
      <c r="C194" s="9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ht="15.75" customHeight="1">
      <c r="A195" s="23"/>
      <c r="B195" s="23"/>
      <c r="C195" s="9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ht="15.75" customHeight="1">
      <c r="A196" s="23"/>
      <c r="B196" s="23"/>
      <c r="C196" s="9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ht="15.75" customHeight="1">
      <c r="A197" s="23"/>
      <c r="B197" s="23"/>
      <c r="C197" s="9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ht="15.75" customHeight="1">
      <c r="A198" s="23"/>
      <c r="B198" s="23"/>
      <c r="C198" s="9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ht="15.75" customHeight="1">
      <c r="A199" s="23"/>
      <c r="B199" s="23"/>
      <c r="C199" s="9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ht="15.75" customHeight="1">
      <c r="A200" s="23"/>
      <c r="B200" s="23"/>
      <c r="C200" s="9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ht="15.75" customHeight="1">
      <c r="A201" s="23"/>
      <c r="B201" s="23"/>
      <c r="C201" s="9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ht="15.75" customHeight="1">
      <c r="A202" s="23"/>
      <c r="B202" s="23"/>
      <c r="C202" s="9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ht="15.75" customHeight="1">
      <c r="A203" s="23"/>
      <c r="B203" s="23"/>
      <c r="C203" s="9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ht="15.75" customHeight="1">
      <c r="A204" s="23"/>
      <c r="B204" s="23"/>
      <c r="C204" s="9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ht="15.75" customHeight="1">
      <c r="A205" s="23"/>
      <c r="B205" s="23"/>
      <c r="C205" s="9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ht="15.75" customHeight="1">
      <c r="A206" s="23"/>
      <c r="B206" s="23"/>
      <c r="C206" s="9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ht="15.75" customHeight="1">
      <c r="A207" s="23"/>
      <c r="B207" s="23"/>
      <c r="C207" s="9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ht="15.75" customHeight="1">
      <c r="A208" s="23"/>
      <c r="B208" s="23"/>
      <c r="C208" s="9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ht="15.75" customHeight="1">
      <c r="A209" s="23"/>
      <c r="B209" s="23"/>
      <c r="C209" s="9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ht="15.75" customHeight="1">
      <c r="A210" s="23"/>
      <c r="B210" s="23"/>
      <c r="C210" s="9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ht="15.75" customHeight="1">
      <c r="A211" s="23"/>
      <c r="B211" s="23"/>
      <c r="C211" s="9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ht="15.75" customHeight="1">
      <c r="A212" s="23"/>
      <c r="B212" s="23"/>
      <c r="C212" s="9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ht="15.75" customHeight="1">
      <c r="A213" s="23"/>
      <c r="B213" s="23"/>
      <c r="C213" s="9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ht="15.75" customHeight="1">
      <c r="A214" s="23"/>
      <c r="B214" s="23"/>
      <c r="C214" s="9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ht="15.75" customHeight="1">
      <c r="A215" s="23"/>
      <c r="B215" s="23"/>
      <c r="C215" s="9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ht="15.75" customHeight="1">
      <c r="A216" s="23"/>
      <c r="B216" s="23"/>
      <c r="C216" s="9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ht="15.75" customHeight="1">
      <c r="A217" s="23"/>
      <c r="B217" s="23"/>
      <c r="C217" s="9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ht="15.75" customHeight="1">
      <c r="A218" s="23"/>
      <c r="B218" s="23"/>
      <c r="C218" s="9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ht="15.75" customHeight="1">
      <c r="A219" s="23"/>
      <c r="B219" s="23"/>
      <c r="C219" s="9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ht="15.75" customHeight="1">
      <c r="A220" s="23"/>
      <c r="B220" s="23"/>
      <c r="C220" s="9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ht="15.75" customHeight="1">
      <c r="A221" s="23"/>
      <c r="B221" s="23"/>
      <c r="C221" s="9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ht="15.75" customHeight="1">
      <c r="A222" s="23"/>
      <c r="B222" s="23"/>
      <c r="C222" s="9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ht="15.75" customHeight="1">
      <c r="A223" s="23"/>
      <c r="B223" s="23"/>
      <c r="C223" s="9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ht="15.75" customHeight="1">
      <c r="A224" s="23"/>
      <c r="B224" s="23"/>
      <c r="C224" s="9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ht="15.75" customHeight="1">
      <c r="A225" s="23"/>
      <c r="B225" s="23"/>
      <c r="C225" s="9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ht="15.75" customHeight="1">
      <c r="A226" s="23"/>
      <c r="B226" s="23"/>
      <c r="C226" s="9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ht="15.75" customHeight="1">
      <c r="A227" s="23"/>
      <c r="B227" s="23"/>
      <c r="C227" s="9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ht="15.75" customHeight="1">
      <c r="A228" s="23"/>
      <c r="B228" s="23"/>
      <c r="C228" s="9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ht="15.75" customHeight="1">
      <c r="A229" s="23"/>
      <c r="B229" s="23"/>
      <c r="C229" s="9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ht="15.75" customHeight="1">
      <c r="A230" s="23"/>
      <c r="B230" s="23"/>
      <c r="C230" s="9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ht="15.75" customHeight="1">
      <c r="A231" s="23"/>
      <c r="B231" s="23"/>
      <c r="C231" s="9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ht="15.75" customHeight="1">
      <c r="A232" s="23"/>
      <c r="B232" s="23"/>
      <c r="C232" s="9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ht="15.75" customHeight="1">
      <c r="A233" s="23"/>
      <c r="B233" s="23"/>
      <c r="C233" s="9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ht="15.75" customHeight="1">
      <c r="A234" s="23"/>
      <c r="B234" s="23"/>
      <c r="C234" s="9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ht="15.75" customHeight="1">
      <c r="A235" s="23"/>
      <c r="B235" s="23"/>
      <c r="C235" s="9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ht="15.75" customHeight="1">
      <c r="A236" s="23"/>
      <c r="B236" s="23"/>
      <c r="C236" s="9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ht="15.75" customHeight="1">
      <c r="A237" s="23"/>
      <c r="B237" s="23"/>
      <c r="C237" s="9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ht="15.75" customHeight="1">
      <c r="A238" s="23"/>
      <c r="B238" s="23"/>
      <c r="C238" s="9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ht="15.75" customHeight="1">
      <c r="A239" s="23"/>
      <c r="B239" s="23"/>
      <c r="C239" s="9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ht="15.75" customHeight="1">
      <c r="A240" s="23"/>
      <c r="B240" s="23"/>
      <c r="C240" s="9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ht="15.75" customHeight="1">
      <c r="A241" s="23"/>
      <c r="B241" s="23"/>
      <c r="C241" s="9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ht="15.75" customHeight="1">
      <c r="A242" s="23"/>
      <c r="B242" s="23"/>
      <c r="C242" s="9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ht="15.75" customHeight="1">
      <c r="A243" s="23"/>
      <c r="B243" s="23"/>
      <c r="C243" s="9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ht="15.75" customHeight="1">
      <c r="A244" s="23"/>
      <c r="B244" s="23"/>
      <c r="C244" s="9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ht="15.75" customHeight="1">
      <c r="A245" s="23"/>
      <c r="B245" s="23"/>
      <c r="C245" s="9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ht="15.75" customHeight="1">
      <c r="A246" s="23"/>
      <c r="B246" s="23"/>
      <c r="C246" s="9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ht="15.75" customHeight="1">
      <c r="A247" s="23"/>
      <c r="B247" s="23"/>
      <c r="C247" s="9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ht="15.75" customHeight="1">
      <c r="A248" s="23"/>
      <c r="B248" s="23"/>
      <c r="C248" s="9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ht="15.75" customHeight="1">
      <c r="A249" s="23"/>
      <c r="B249" s="23"/>
      <c r="C249" s="9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ht="15.75" customHeight="1">
      <c r="A250" s="23"/>
      <c r="B250" s="23"/>
      <c r="C250" s="9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ht="15.75" customHeight="1">
      <c r="A251" s="23"/>
      <c r="B251" s="23"/>
      <c r="C251" s="9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ht="15.75" customHeight="1">
      <c r="A252" s="23"/>
      <c r="B252" s="23"/>
      <c r="C252" s="9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ht="15.75" customHeight="1">
      <c r="A253" s="23"/>
      <c r="B253" s="23"/>
      <c r="C253" s="9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ht="15.75" customHeight="1">
      <c r="A254" s="23"/>
      <c r="B254" s="23"/>
      <c r="C254" s="9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ht="15.75" customHeight="1">
      <c r="A255" s="23"/>
      <c r="B255" s="23"/>
      <c r="C255" s="9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ht="15.75" customHeight="1">
      <c r="A256" s="23"/>
      <c r="B256" s="23"/>
      <c r="C256" s="9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ht="15.75" customHeight="1">
      <c r="A257" s="23"/>
      <c r="B257" s="23"/>
      <c r="C257" s="9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ht="15.75" customHeight="1">
      <c r="A258" s="23"/>
      <c r="B258" s="23"/>
      <c r="C258" s="92"/>
      <c r="D258" s="22"/>
      <c r="E258" s="22"/>
      <c r="F258" s="3"/>
      <c r="G258" s="3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8">
    <mergeCell ref="C1:G1"/>
    <mergeCell ref="F3:G3"/>
    <mergeCell ref="F6:G6"/>
    <mergeCell ref="F7:G7"/>
    <mergeCell ref="B8:C8"/>
    <mergeCell ref="B13:D13"/>
    <mergeCell ref="B14:C14"/>
    <mergeCell ref="B19:C19"/>
    <mergeCell ref="B27:C27"/>
    <mergeCell ref="B29:C29"/>
    <mergeCell ref="B30:D30"/>
    <mergeCell ref="B32:C32"/>
    <mergeCell ref="B33:C33"/>
    <mergeCell ref="B34:C34"/>
    <mergeCell ref="B35:C35"/>
    <mergeCell ref="B36:C36"/>
    <mergeCell ref="B37:C37"/>
    <mergeCell ref="B38:C38"/>
    <mergeCell ref="B39:C39"/>
    <mergeCell ref="B40:D40"/>
    <mergeCell ref="B41:C41"/>
    <mergeCell ref="B42:C42"/>
    <mergeCell ref="B43:C43"/>
    <mergeCell ref="B44:C44"/>
    <mergeCell ref="B47:C47"/>
    <mergeCell ref="B48:D48"/>
    <mergeCell ref="B49:C49"/>
    <mergeCell ref="B45:C45"/>
    <mergeCell ref="D47:G47"/>
    <mergeCell ref="B57:C57"/>
    <mergeCell ref="B58:C58"/>
    <mergeCell ref="B50:C50"/>
    <mergeCell ref="B51:C51"/>
    <mergeCell ref="B52:C52"/>
    <mergeCell ref="B53:C53"/>
    <mergeCell ref="B54:C54"/>
    <mergeCell ref="B55:C55"/>
    <mergeCell ref="B56:C56"/>
  </mergeCells>
  <dataValidations>
    <dataValidation type="list" allowBlank="1" showErrorMessage="1" sqref="J8:J29">
      <formula1>Month</formula1>
    </dataValidation>
    <dataValidation type="list" allowBlank="1" showInputMessage="1" showErrorMessage="1" prompt="Please select a valid Month from the dropdown list" sqref="D6">
      <formula1>"2022.0,2023.0,2024.0"</formula1>
    </dataValidation>
    <dataValidation type="list" allowBlank="1" showInputMessage="1" showErrorMessage="1" prompt="Please select a valid Month from the dropdown list" sqref="D5">
      <formula1>Month</formula1>
    </dataValidation>
    <dataValidation type="list" allowBlank="1" showInputMessage="1" showErrorMessage="1" prompt="Please select a valid Month from the dropdown list" sqref="D7">
      <formula1>"FY22,FY23,FY24"</formula1>
    </dataValidation>
    <dataValidation type="decimal" allowBlank="1" showInputMessage="1" showErrorMessage="1" prompt="Please enter a whole number." sqref="D9:D12 D31:D39 D41:D47 D49:D58">
      <formula1>0.0</formula1>
      <formula2>10000.0</formula2>
    </dataValidation>
    <dataValidation type="list" allowBlank="1" showErrorMessage="1" sqref="D2">
      <formula1>Jurisdiction</formula1>
    </dataValidation>
  </dataValidations>
  <printOptions/>
  <pageMargins bottom="0.75" footer="0.0" header="0.0" left="0.7" right="0.7" top="0.75"/>
  <pageSetup fitToHeight="0" orientation="landscape"/>
  <headerFooter>
    <oddFooter>&amp;CPage &amp;P of &amp;RPrinted: &amp;D 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29"/>
  </cols>
  <sheetData>
    <row r="1">
      <c r="A1" s="93" t="s">
        <v>137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5"/>
      <c r="V1" s="95"/>
      <c r="W1" s="95"/>
      <c r="X1" s="95"/>
    </row>
    <row r="2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4"/>
      <c r="O2" s="95"/>
      <c r="P2" s="95"/>
      <c r="Q2" s="95"/>
      <c r="R2" s="95"/>
      <c r="S2" s="95"/>
      <c r="T2" s="95"/>
      <c r="U2" s="95"/>
      <c r="V2" s="95"/>
      <c r="W2" s="95"/>
      <c r="X2" s="95"/>
    </row>
    <row r="3">
      <c r="A3" s="97" t="s">
        <v>138</v>
      </c>
      <c r="B3" s="98" t="s">
        <v>32</v>
      </c>
      <c r="C3" s="98" t="s">
        <v>139</v>
      </c>
      <c r="D3" s="98" t="s">
        <v>140</v>
      </c>
      <c r="E3" s="98" t="s">
        <v>141</v>
      </c>
      <c r="F3" s="98" t="s">
        <v>142</v>
      </c>
      <c r="G3" s="98" t="s">
        <v>143</v>
      </c>
      <c r="H3" s="98" t="s">
        <v>144</v>
      </c>
      <c r="I3" s="98" t="s">
        <v>145</v>
      </c>
      <c r="J3" s="98" t="s">
        <v>146</v>
      </c>
      <c r="K3" s="98" t="s">
        <v>147</v>
      </c>
      <c r="L3" s="98" t="s">
        <v>148</v>
      </c>
      <c r="M3" s="98" t="s">
        <v>149</v>
      </c>
      <c r="N3" s="98" t="s">
        <v>150</v>
      </c>
      <c r="O3" s="95"/>
      <c r="P3" s="95"/>
      <c r="Q3" s="95"/>
      <c r="R3" s="95"/>
      <c r="S3" s="95"/>
      <c r="T3" s="95"/>
      <c r="U3" s="95"/>
      <c r="V3" s="95"/>
      <c r="W3" s="95"/>
      <c r="X3" s="95"/>
    </row>
    <row r="4" ht="16.5" customHeight="1">
      <c r="A4" s="99" t="s">
        <v>151</v>
      </c>
      <c r="B4" s="100"/>
      <c r="C4" s="101"/>
      <c r="D4" s="102"/>
      <c r="E4" s="102"/>
      <c r="F4" s="101"/>
      <c r="G4" s="99"/>
      <c r="H4" s="100"/>
      <c r="I4" s="101"/>
      <c r="J4" s="102"/>
      <c r="K4" s="102"/>
      <c r="L4" s="101"/>
      <c r="M4" s="99"/>
      <c r="N4" s="99">
        <f t="shared" ref="N4:N7" si="1">SUM(B4:M4)</f>
        <v>0</v>
      </c>
      <c r="O4" s="95"/>
      <c r="P4" s="95"/>
      <c r="Q4" s="95"/>
      <c r="R4" s="95"/>
      <c r="S4" s="95"/>
      <c r="T4" s="95"/>
      <c r="U4" s="95"/>
      <c r="V4" s="95"/>
      <c r="W4" s="95"/>
      <c r="X4" s="95"/>
    </row>
    <row r="5">
      <c r="A5" s="99" t="s">
        <v>152</v>
      </c>
      <c r="B5" s="100"/>
      <c r="C5" s="103"/>
      <c r="D5" s="104"/>
      <c r="E5" s="104"/>
      <c r="F5" s="101"/>
      <c r="G5" s="99"/>
      <c r="H5" s="100"/>
      <c r="I5" s="103"/>
      <c r="J5" s="104"/>
      <c r="K5" s="104"/>
      <c r="L5" s="101"/>
      <c r="M5" s="99"/>
      <c r="N5" s="99">
        <f t="shared" si="1"/>
        <v>0</v>
      </c>
      <c r="O5" s="95"/>
      <c r="P5" s="95"/>
      <c r="Q5" s="95"/>
      <c r="R5" s="95"/>
      <c r="S5" s="95"/>
      <c r="T5" s="95"/>
      <c r="U5" s="95"/>
      <c r="V5" s="95"/>
      <c r="W5" s="95"/>
      <c r="X5" s="95"/>
    </row>
    <row r="6">
      <c r="A6" s="99" t="s">
        <v>153</v>
      </c>
      <c r="B6" s="100"/>
      <c r="C6" s="103"/>
      <c r="D6" s="104"/>
      <c r="E6" s="104"/>
      <c r="F6" s="101"/>
      <c r="G6" s="99"/>
      <c r="H6" s="100"/>
      <c r="I6" s="103"/>
      <c r="J6" s="104"/>
      <c r="K6" s="104"/>
      <c r="L6" s="101"/>
      <c r="M6" s="99"/>
      <c r="N6" s="99">
        <f t="shared" si="1"/>
        <v>0</v>
      </c>
      <c r="O6" s="95"/>
      <c r="P6" s="95"/>
      <c r="Q6" s="95"/>
      <c r="R6" s="95"/>
      <c r="S6" s="95"/>
      <c r="T6" s="95"/>
      <c r="U6" s="95"/>
      <c r="V6" s="95"/>
      <c r="W6" s="95"/>
      <c r="X6" s="95"/>
    </row>
    <row r="7">
      <c r="A7" s="102" t="s">
        <v>154</v>
      </c>
      <c r="B7" s="100"/>
      <c r="C7" s="101"/>
      <c r="D7" s="102"/>
      <c r="E7" s="102"/>
      <c r="F7" s="101"/>
      <c r="G7" s="102"/>
      <c r="H7" s="100"/>
      <c r="I7" s="101"/>
      <c r="J7" s="102"/>
      <c r="K7" s="102"/>
      <c r="L7" s="101"/>
      <c r="M7" s="99"/>
      <c r="N7" s="99">
        <f t="shared" si="1"/>
        <v>0</v>
      </c>
      <c r="O7" s="95"/>
      <c r="P7" s="95"/>
      <c r="Q7" s="95"/>
      <c r="R7" s="95"/>
      <c r="S7" s="95"/>
      <c r="T7" s="95"/>
      <c r="U7" s="95"/>
      <c r="V7" s="95"/>
      <c r="W7" s="95"/>
      <c r="X7" s="95"/>
    </row>
    <row r="8">
      <c r="A8" s="97" t="s">
        <v>155</v>
      </c>
      <c r="B8" s="98" t="s">
        <v>156</v>
      </c>
      <c r="C8" s="98" t="s">
        <v>139</v>
      </c>
      <c r="D8" s="98" t="s">
        <v>140</v>
      </c>
      <c r="E8" s="98" t="s">
        <v>141</v>
      </c>
      <c r="F8" s="98" t="s">
        <v>157</v>
      </c>
      <c r="G8" s="98" t="s">
        <v>143</v>
      </c>
      <c r="H8" s="98" t="s">
        <v>144</v>
      </c>
      <c r="I8" s="98" t="s">
        <v>145</v>
      </c>
      <c r="J8" s="98" t="s">
        <v>146</v>
      </c>
      <c r="K8" s="98" t="s">
        <v>147</v>
      </c>
      <c r="L8" s="98" t="s">
        <v>148</v>
      </c>
      <c r="M8" s="98" t="s">
        <v>149</v>
      </c>
      <c r="N8" s="98" t="s">
        <v>150</v>
      </c>
      <c r="O8" s="95"/>
      <c r="P8" s="95"/>
      <c r="Q8" s="95"/>
      <c r="R8" s="95"/>
      <c r="S8" s="95"/>
      <c r="T8" s="95"/>
      <c r="U8" s="95"/>
      <c r="V8" s="95"/>
      <c r="W8" s="95"/>
      <c r="X8" s="95"/>
    </row>
    <row r="9">
      <c r="A9" s="102" t="s">
        <v>158</v>
      </c>
      <c r="B9" s="101"/>
      <c r="C9" s="101"/>
      <c r="D9" s="102"/>
      <c r="E9" s="102"/>
      <c r="F9" s="101"/>
      <c r="G9" s="99"/>
      <c r="H9" s="100"/>
      <c r="I9" s="101"/>
      <c r="J9" s="102"/>
      <c r="K9" s="102"/>
      <c r="L9" s="101"/>
      <c r="M9" s="99"/>
      <c r="N9" s="99">
        <f t="shared" ref="N9:N10" si="2">SUM(B9:M9)</f>
        <v>0</v>
      </c>
      <c r="O9" s="95"/>
      <c r="P9" s="95"/>
      <c r="Q9" s="95"/>
      <c r="R9" s="95"/>
      <c r="S9" s="95"/>
      <c r="T9" s="95"/>
      <c r="U9" s="95"/>
      <c r="V9" s="95"/>
      <c r="W9" s="95"/>
      <c r="X9" s="95"/>
    </row>
    <row r="10">
      <c r="A10" s="102" t="s">
        <v>159</v>
      </c>
      <c r="B10" s="101"/>
      <c r="C10" s="101"/>
      <c r="D10" s="102"/>
      <c r="E10" s="102"/>
      <c r="F10" s="101"/>
      <c r="G10" s="99"/>
      <c r="H10" s="100"/>
      <c r="I10" s="103"/>
      <c r="J10" s="104"/>
      <c r="K10" s="104"/>
      <c r="L10" s="101"/>
      <c r="M10" s="105"/>
      <c r="N10" s="99">
        <f t="shared" si="2"/>
        <v>0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>
      <c r="A11" s="99" t="s">
        <v>160</v>
      </c>
      <c r="B11" s="101"/>
      <c r="C11" s="102"/>
      <c r="D11" s="102"/>
      <c r="E11" s="102"/>
      <c r="F11" s="101"/>
      <c r="G11" s="99"/>
      <c r="H11" s="100"/>
      <c r="I11" s="103"/>
      <c r="J11" s="104"/>
      <c r="K11" s="104"/>
      <c r="L11" s="101"/>
      <c r="M11" s="105"/>
      <c r="N11" s="99">
        <f>SUM(B10:M10)</f>
        <v>0</v>
      </c>
      <c r="O11" s="95"/>
      <c r="P11" s="95"/>
      <c r="Q11" s="95"/>
      <c r="R11" s="95"/>
      <c r="S11" s="95"/>
      <c r="T11" s="95"/>
      <c r="U11" s="95"/>
      <c r="V11" s="95"/>
      <c r="W11" s="95"/>
      <c r="X11" s="95"/>
    </row>
    <row r="12">
      <c r="A12" s="106" t="s">
        <v>161</v>
      </c>
      <c r="B12" s="98" t="s">
        <v>32</v>
      </c>
      <c r="C12" s="98" t="s">
        <v>139</v>
      </c>
      <c r="D12" s="98" t="s">
        <v>140</v>
      </c>
      <c r="E12" s="98" t="s">
        <v>162</v>
      </c>
      <c r="F12" s="98" t="s">
        <v>157</v>
      </c>
      <c r="G12" s="98" t="s">
        <v>143</v>
      </c>
      <c r="H12" s="98" t="s">
        <v>144</v>
      </c>
      <c r="I12" s="98" t="s">
        <v>145</v>
      </c>
      <c r="J12" s="98" t="s">
        <v>146</v>
      </c>
      <c r="K12" s="98" t="s">
        <v>147</v>
      </c>
      <c r="L12" s="98" t="s">
        <v>148</v>
      </c>
      <c r="M12" s="98" t="s">
        <v>149</v>
      </c>
      <c r="N12" s="98" t="s">
        <v>150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>
      <c r="A13" s="107" t="s">
        <v>163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9"/>
      <c r="N13" s="99">
        <f t="shared" ref="N13:N18" si="3">SUM(B13:M13)</f>
        <v>0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>
      <c r="A14" s="107" t="s">
        <v>164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  <c r="N14" s="99">
        <f t="shared" si="3"/>
        <v>0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>
      <c r="A15" s="110" t="s">
        <v>165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9"/>
      <c r="N15" s="99">
        <f t="shared" si="3"/>
        <v>0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</row>
    <row r="16">
      <c r="A16" s="110" t="s">
        <v>166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9"/>
      <c r="N16" s="99">
        <f t="shared" si="3"/>
        <v>0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</row>
    <row r="17">
      <c r="A17" s="110" t="s">
        <v>167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9"/>
      <c r="N17" s="99">
        <f t="shared" si="3"/>
        <v>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</row>
    <row r="18">
      <c r="A18" s="110" t="s">
        <v>168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9"/>
      <c r="N18" s="99">
        <f t="shared" si="3"/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</row>
    <row r="19">
      <c r="A19" s="111" t="s">
        <v>169</v>
      </c>
      <c r="B19" s="98" t="s">
        <v>32</v>
      </c>
      <c r="C19" s="98" t="s">
        <v>139</v>
      </c>
      <c r="D19" s="98" t="s">
        <v>140</v>
      </c>
      <c r="E19" s="98" t="s">
        <v>162</v>
      </c>
      <c r="F19" s="98" t="s">
        <v>157</v>
      </c>
      <c r="G19" s="98" t="s">
        <v>143</v>
      </c>
      <c r="H19" s="98" t="s">
        <v>144</v>
      </c>
      <c r="I19" s="98" t="s">
        <v>145</v>
      </c>
      <c r="J19" s="98" t="s">
        <v>146</v>
      </c>
      <c r="K19" s="98" t="s">
        <v>147</v>
      </c>
      <c r="L19" s="98" t="s">
        <v>148</v>
      </c>
      <c r="M19" s="98" t="s">
        <v>149</v>
      </c>
      <c r="N19" s="98" t="s">
        <v>150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</row>
    <row r="20">
      <c r="A20" s="102" t="s">
        <v>170</v>
      </c>
      <c r="B20" s="101"/>
      <c r="C20" s="102"/>
      <c r="D20" s="102"/>
      <c r="E20" s="102"/>
      <c r="F20" s="101"/>
      <c r="G20" s="99"/>
      <c r="H20" s="100"/>
      <c r="I20" s="101"/>
      <c r="J20" s="102"/>
      <c r="K20" s="102"/>
      <c r="L20" s="101"/>
      <c r="M20" s="99"/>
      <c r="N20" s="99">
        <f t="shared" ref="N20:N22" si="4">SUM(B20:M20)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</row>
    <row r="21">
      <c r="A21" s="102" t="s">
        <v>171</v>
      </c>
      <c r="B21" s="101"/>
      <c r="C21" s="102"/>
      <c r="D21" s="102"/>
      <c r="E21" s="102"/>
      <c r="F21" s="101"/>
      <c r="G21" s="99"/>
      <c r="H21" s="100"/>
      <c r="I21" s="103"/>
      <c r="J21" s="104"/>
      <c r="K21" s="104"/>
      <c r="L21" s="101"/>
      <c r="M21" s="105"/>
      <c r="N21" s="99">
        <f t="shared" si="4"/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</row>
    <row r="22">
      <c r="A22" s="102" t="s">
        <v>172</v>
      </c>
      <c r="B22" s="101"/>
      <c r="C22" s="102"/>
      <c r="D22" s="102"/>
      <c r="E22" s="102"/>
      <c r="F22" s="101"/>
      <c r="G22" s="99"/>
      <c r="H22" s="100"/>
      <c r="I22" s="103"/>
      <c r="J22" s="104"/>
      <c r="K22" s="104"/>
      <c r="L22" s="101"/>
      <c r="M22" s="105"/>
      <c r="N22" s="99">
        <f t="shared" si="4"/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</row>
    <row r="100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</row>
    <row r="100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</row>
    <row r="1004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</row>
    <row r="100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</row>
  </sheetData>
  <mergeCells count="1">
    <mergeCell ref="A2:N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2.86"/>
    <col customWidth="1" min="2" max="2" width="4.71"/>
    <col customWidth="1" min="3" max="3" width="117.43"/>
    <col customWidth="1" hidden="1" min="4" max="4" width="0.57"/>
    <col customWidth="1" hidden="1" min="5" max="5" width="9.14"/>
    <col customWidth="1" min="6" max="6" width="8.0"/>
    <col customWidth="1" min="7" max="22" width="9.14"/>
  </cols>
  <sheetData>
    <row r="1">
      <c r="A1" s="3"/>
      <c r="B1" s="5" t="s">
        <v>173</v>
      </c>
      <c r="C1" s="5"/>
      <c r="D1" s="14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12"/>
      <c r="B2" s="112" t="s">
        <v>4</v>
      </c>
      <c r="C2" s="11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2"/>
      <c r="B3" s="113" t="s">
        <v>174</v>
      </c>
      <c r="C3" s="114"/>
      <c r="D3" s="1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116">
        <v>1.0</v>
      </c>
      <c r="C4" s="11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116">
        <v>2.0</v>
      </c>
      <c r="C5" s="11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116">
        <v>3.0</v>
      </c>
      <c r="C6" s="117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116">
        <v>4.0</v>
      </c>
      <c r="C7" s="117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116">
        <v>5.0</v>
      </c>
      <c r="C8" s="11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116">
        <v>6.0</v>
      </c>
      <c r="C9" s="11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3"/>
      <c r="B10" s="118"/>
      <c r="C10" s="11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2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2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2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2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2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2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2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2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2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2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2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2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2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2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2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2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2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2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2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2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2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2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2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2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2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2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2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2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2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2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2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2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2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2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2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2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2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2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2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2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2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2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2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2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2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2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2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2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2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2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2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2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2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2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2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2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2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2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2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2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2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2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2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2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2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2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2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2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2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2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2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2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2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2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2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2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2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2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2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2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2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2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2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2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2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2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2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2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2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2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2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2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2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2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2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2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2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2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2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2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2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2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2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2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2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2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2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2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2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2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2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2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2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2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2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2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2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2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2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2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2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2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2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printOptions/>
  <pageMargins bottom="0.75" footer="0.0" header="0.0" left="0.25" right="0.25" top="0.75"/>
  <pageSetup scale="8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8.43"/>
    <col customWidth="1" hidden="1" min="2" max="2" width="3.29"/>
    <col customWidth="1" min="3" max="3" width="87.43"/>
    <col customWidth="1" min="4" max="4" width="5.0"/>
    <col customWidth="1" min="5" max="5" width="63.86"/>
    <col customWidth="1" min="6" max="25" width="8.71"/>
  </cols>
  <sheetData>
    <row r="1">
      <c r="A1" s="120"/>
      <c r="B1" s="3"/>
      <c r="C1" s="120" t="s">
        <v>175</v>
      </c>
      <c r="D1" s="121"/>
      <c r="E1" s="12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23">
        <v>1.0</v>
      </c>
      <c r="B2" s="124"/>
      <c r="C2" s="125" t="s">
        <v>25</v>
      </c>
      <c r="D2" s="121"/>
      <c r="E2" s="126" t="s">
        <v>176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123">
        <v>2.0</v>
      </c>
      <c r="B3" s="127"/>
      <c r="C3" s="125"/>
      <c r="D3" s="121"/>
      <c r="E3" s="128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23">
        <v>3.0</v>
      </c>
      <c r="B4" s="127"/>
      <c r="C4" s="125"/>
      <c r="D4" s="121"/>
      <c r="E4" s="12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23">
        <v>4.0</v>
      </c>
      <c r="B5" s="127"/>
      <c r="C5" s="125"/>
      <c r="D5" s="121"/>
      <c r="E5" s="12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23">
        <v>5.0</v>
      </c>
      <c r="B6" s="127"/>
      <c r="C6" s="125"/>
      <c r="D6" s="121"/>
      <c r="E6" s="12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23">
        <v>6.0</v>
      </c>
      <c r="B7" s="127"/>
      <c r="C7" s="125"/>
      <c r="D7" s="121"/>
      <c r="E7" s="12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23">
        <v>7.0</v>
      </c>
      <c r="B8" s="127"/>
      <c r="C8" s="125"/>
      <c r="D8" s="121"/>
      <c r="E8" s="128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23">
        <v>8.0</v>
      </c>
      <c r="B9" s="127"/>
      <c r="C9" s="125"/>
      <c r="D9" s="121"/>
      <c r="E9" s="12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.0" customHeight="1">
      <c r="A10" s="3"/>
      <c r="B10" s="3"/>
      <c r="C10" s="130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"/>
      <c r="B11" s="3"/>
      <c r="C11" s="13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3"/>
      <c r="B12" s="3"/>
      <c r="C12" s="130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"/>
      <c r="B13" s="3"/>
      <c r="C13" s="13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.0" customHeight="1">
      <c r="A14" s="3"/>
      <c r="B14" s="3"/>
      <c r="C14" s="130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.0" customHeight="1">
      <c r="A15" s="3"/>
      <c r="B15" s="3"/>
      <c r="C15" s="130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.0" customHeight="1">
      <c r="A16" s="3"/>
      <c r="B16" s="3"/>
      <c r="C16" s="130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3"/>
      <c r="B17" s="3"/>
      <c r="C17" s="130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3"/>
      <c r="B18" s="3"/>
      <c r="C18" s="130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3"/>
      <c r="B19" s="3"/>
      <c r="C19" s="13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3"/>
      <c r="B20" s="3"/>
      <c r="C20" s="13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3"/>
      <c r="B21" s="3"/>
      <c r="C21" s="13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3"/>
      <c r="B22" s="3"/>
      <c r="C22" s="13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3"/>
      <c r="B23" s="3"/>
      <c r="C23" s="13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3"/>
      <c r="B24" s="3"/>
      <c r="C24" s="13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3"/>
      <c r="B25" s="3"/>
      <c r="C25" s="13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3"/>
      <c r="B26" s="3"/>
      <c r="C26" s="13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3"/>
      <c r="B27" s="3"/>
      <c r="C27" s="13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3"/>
      <c r="B28" s="3"/>
      <c r="C28" s="13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3"/>
      <c r="B29" s="3"/>
      <c r="C29" s="13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3"/>
      <c r="B30" s="3"/>
      <c r="C30" s="13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3"/>
      <c r="B31" s="3"/>
      <c r="C31" s="13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3"/>
      <c r="B32" s="3"/>
      <c r="C32" s="13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3"/>
      <c r="B33" s="3"/>
      <c r="C33" s="13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3"/>
      <c r="B34" s="3"/>
      <c r="C34" s="13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3"/>
      <c r="B35" s="3"/>
      <c r="C35" s="13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3"/>
      <c r="B36" s="3"/>
      <c r="C36" s="13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3"/>
      <c r="B37" s="3"/>
      <c r="C37" s="13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3"/>
      <c r="B38" s="3"/>
      <c r="C38" s="13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8.0" customHeight="1">
      <c r="A39" s="3"/>
      <c r="B39" s="3"/>
      <c r="C39" s="13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8.0" customHeight="1">
      <c r="A40" s="3"/>
      <c r="B40" s="3"/>
      <c r="C40" s="13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8.0" customHeight="1">
      <c r="A41" s="3"/>
      <c r="B41" s="3"/>
      <c r="C41" s="13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8.0" customHeight="1">
      <c r="A42" s="3"/>
      <c r="B42" s="3"/>
      <c r="C42" s="13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8.0" customHeight="1">
      <c r="A43" s="3"/>
      <c r="B43" s="3"/>
      <c r="C43" s="13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8.0" customHeight="1">
      <c r="A44" s="3"/>
      <c r="B44" s="3"/>
      <c r="C44" s="13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8.0" customHeight="1">
      <c r="A45" s="3"/>
      <c r="B45" s="3"/>
      <c r="C45" s="13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8.0" customHeight="1">
      <c r="A46" s="3"/>
      <c r="B46" s="3"/>
      <c r="C46" s="13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.0" customHeight="1">
      <c r="A47" s="3"/>
      <c r="B47" s="3"/>
      <c r="C47" s="13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8.0" customHeight="1">
      <c r="A48" s="3"/>
      <c r="B48" s="3"/>
      <c r="C48" s="13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8.0" customHeight="1">
      <c r="A49" s="3"/>
      <c r="B49" s="3"/>
      <c r="C49" s="13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8.0" customHeight="1">
      <c r="A50" s="3"/>
      <c r="B50" s="3"/>
      <c r="C50" s="13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8.0" customHeight="1">
      <c r="A51" s="3"/>
      <c r="B51" s="3"/>
      <c r="C51" s="13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8.0" customHeight="1">
      <c r="A52" s="3"/>
      <c r="B52" s="3"/>
      <c r="C52" s="13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.0" customHeight="1">
      <c r="A53" s="3"/>
      <c r="B53" s="3"/>
      <c r="C53" s="13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8.0" customHeight="1">
      <c r="A54" s="3"/>
      <c r="B54" s="3"/>
      <c r="C54" s="13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8.0" customHeight="1">
      <c r="A55" s="3"/>
      <c r="B55" s="3"/>
      <c r="C55" s="13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8.0" customHeight="1">
      <c r="A56" s="3"/>
      <c r="B56" s="3"/>
      <c r="C56" s="13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8.0" customHeight="1">
      <c r="A57" s="3"/>
      <c r="B57" s="3"/>
      <c r="C57" s="13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8.0" customHeight="1">
      <c r="A58" s="3"/>
      <c r="B58" s="3"/>
      <c r="C58" s="13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8.0" customHeight="1">
      <c r="A59" s="3"/>
      <c r="B59" s="3"/>
      <c r="C59" s="13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8.0" customHeight="1">
      <c r="A60" s="3"/>
      <c r="B60" s="3"/>
      <c r="C60" s="13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8.0" customHeight="1">
      <c r="A61" s="3"/>
      <c r="B61" s="3"/>
      <c r="C61" s="13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8.0" customHeight="1">
      <c r="A62" s="3"/>
      <c r="B62" s="3"/>
      <c r="C62" s="13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8.0" customHeight="1">
      <c r="A63" s="3"/>
      <c r="B63" s="3"/>
      <c r="C63" s="13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8.0" customHeight="1">
      <c r="A64" s="3"/>
      <c r="B64" s="3"/>
      <c r="C64" s="13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8.0" customHeight="1">
      <c r="A65" s="3"/>
      <c r="B65" s="3"/>
      <c r="C65" s="13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8.0" customHeight="1">
      <c r="A66" s="3"/>
      <c r="B66" s="3"/>
      <c r="C66" s="13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8.0" customHeight="1">
      <c r="A67" s="3"/>
      <c r="B67" s="3"/>
      <c r="C67" s="13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8.0" customHeight="1">
      <c r="A68" s="3"/>
      <c r="B68" s="3"/>
      <c r="C68" s="13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13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8.0" customHeight="1">
      <c r="A70" s="3"/>
      <c r="B70" s="3"/>
      <c r="C70" s="13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8.0" customHeight="1">
      <c r="A71" s="3"/>
      <c r="B71" s="3"/>
      <c r="C71" s="13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8.0" customHeight="1">
      <c r="A72" s="3"/>
      <c r="B72" s="3"/>
      <c r="C72" s="13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13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8.0" customHeight="1">
      <c r="A74" s="3"/>
      <c r="B74" s="3"/>
      <c r="C74" s="13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8.0" customHeight="1">
      <c r="A75" s="3"/>
      <c r="B75" s="3"/>
      <c r="C75" s="13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8.0" customHeight="1">
      <c r="A76" s="3"/>
      <c r="B76" s="3"/>
      <c r="C76" s="13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8.0" customHeight="1">
      <c r="A77" s="3"/>
      <c r="B77" s="3"/>
      <c r="C77" s="13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8.0" customHeight="1">
      <c r="A78" s="3"/>
      <c r="B78" s="3"/>
      <c r="C78" s="13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8.0" customHeight="1">
      <c r="A79" s="3"/>
      <c r="B79" s="3"/>
      <c r="C79" s="13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8.0" customHeight="1">
      <c r="A80" s="3"/>
      <c r="B80" s="3"/>
      <c r="C80" s="13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8.0" customHeight="1">
      <c r="A81" s="3"/>
      <c r="B81" s="3"/>
      <c r="C81" s="13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8.0" customHeight="1">
      <c r="A82" s="3"/>
      <c r="B82" s="3"/>
      <c r="C82" s="13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8.0" customHeight="1">
      <c r="A83" s="3"/>
      <c r="B83" s="3"/>
      <c r="C83" s="13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8.0" customHeight="1">
      <c r="A84" s="3"/>
      <c r="B84" s="3"/>
      <c r="C84" s="13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8.0" customHeight="1">
      <c r="A85" s="3"/>
      <c r="B85" s="3"/>
      <c r="C85" s="13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8.0" customHeight="1">
      <c r="A86" s="3"/>
      <c r="B86" s="3"/>
      <c r="C86" s="13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8.0" customHeight="1">
      <c r="A87" s="3"/>
      <c r="B87" s="3"/>
      <c r="C87" s="13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3"/>
      <c r="B88" s="3"/>
      <c r="C88" s="13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3"/>
      <c r="B89" s="3"/>
      <c r="C89" s="13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3"/>
      <c r="B90" s="3"/>
      <c r="C90" s="13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3"/>
      <c r="B91" s="3"/>
      <c r="C91" s="13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8.0" customHeight="1">
      <c r="A92" s="3"/>
      <c r="B92" s="3"/>
      <c r="C92" s="13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8.0" customHeight="1">
      <c r="A93" s="3"/>
      <c r="B93" s="3"/>
      <c r="C93" s="13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8.0" customHeight="1">
      <c r="A94" s="3"/>
      <c r="B94" s="3"/>
      <c r="C94" s="13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8.0" customHeight="1">
      <c r="A95" s="3"/>
      <c r="B95" s="3"/>
      <c r="C95" s="13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3"/>
      <c r="B96" s="3"/>
      <c r="C96" s="13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8.0" customHeight="1">
      <c r="A97" s="3"/>
      <c r="B97" s="3"/>
      <c r="C97" s="13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3"/>
      <c r="B98" s="3"/>
      <c r="C98" s="13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3"/>
      <c r="B99" s="3"/>
      <c r="C99" s="13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3"/>
      <c r="B100" s="3"/>
      <c r="C100" s="13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3"/>
      <c r="B101" s="3"/>
      <c r="C101" s="13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8.0" customHeight="1">
      <c r="A102" s="3"/>
      <c r="B102" s="3"/>
      <c r="C102" s="13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3"/>
      <c r="B103" s="3"/>
      <c r="C103" s="13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3"/>
      <c r="B104" s="3"/>
      <c r="C104" s="13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3"/>
      <c r="B105" s="3"/>
      <c r="C105" s="13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3"/>
      <c r="B106" s="3"/>
      <c r="C106" s="13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3"/>
      <c r="B107" s="3"/>
      <c r="C107" s="13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3"/>
      <c r="B108" s="3"/>
      <c r="C108" s="13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3"/>
      <c r="B109" s="3"/>
      <c r="C109" s="13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3"/>
      <c r="B110" s="3"/>
      <c r="C110" s="13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3"/>
      <c r="B111" s="3"/>
      <c r="C111" s="13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3"/>
      <c r="B112" s="3"/>
      <c r="C112" s="13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3"/>
      <c r="B113" s="3"/>
      <c r="C113" s="13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3"/>
      <c r="B114" s="3"/>
      <c r="C114" s="13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3"/>
      <c r="B115" s="3"/>
      <c r="C115" s="13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3"/>
      <c r="B116" s="3"/>
      <c r="C116" s="13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3"/>
      <c r="B117" s="3"/>
      <c r="C117" s="13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3"/>
      <c r="B118" s="3"/>
      <c r="C118" s="13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3"/>
      <c r="B119" s="3"/>
      <c r="C119" s="13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3"/>
      <c r="B120" s="3"/>
      <c r="C120" s="13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3"/>
      <c r="B121" s="3"/>
      <c r="C121" s="13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3"/>
      <c r="B122" s="3"/>
      <c r="C122" s="13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3"/>
      <c r="B123" s="3"/>
      <c r="C123" s="13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3"/>
      <c r="B124" s="3"/>
      <c r="C124" s="13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3"/>
      <c r="B125" s="3"/>
      <c r="C125" s="13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3"/>
      <c r="B126" s="3"/>
      <c r="C126" s="13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3"/>
      <c r="B127" s="3"/>
      <c r="C127" s="13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3"/>
      <c r="B128" s="3"/>
      <c r="C128" s="13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3"/>
      <c r="B129" s="3"/>
      <c r="C129" s="13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3"/>
      <c r="B130" s="3"/>
      <c r="C130" s="13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3"/>
      <c r="B131" s="3"/>
      <c r="C131" s="13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3"/>
      <c r="B132" s="3"/>
      <c r="C132" s="13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3"/>
      <c r="B133" s="3"/>
      <c r="C133" s="13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3"/>
      <c r="B134" s="3"/>
      <c r="C134" s="13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3"/>
      <c r="B135" s="3"/>
      <c r="C135" s="13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3"/>
      <c r="B136" s="3"/>
      <c r="C136" s="13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3"/>
      <c r="B137" s="3"/>
      <c r="C137" s="13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3"/>
      <c r="B138" s="3"/>
      <c r="C138" s="13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3"/>
      <c r="B139" s="3"/>
      <c r="C139" s="13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3"/>
      <c r="B140" s="3"/>
      <c r="C140" s="13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3"/>
      <c r="B141" s="3"/>
      <c r="C141" s="13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3"/>
      <c r="B142" s="3"/>
      <c r="C142" s="13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3"/>
      <c r="B143" s="3"/>
      <c r="C143" s="13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3"/>
      <c r="B144" s="3"/>
      <c r="C144" s="13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3"/>
      <c r="B145" s="3"/>
      <c r="C145" s="13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3"/>
      <c r="B146" s="3"/>
      <c r="C146" s="13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3"/>
      <c r="B147" s="3"/>
      <c r="C147" s="13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3"/>
      <c r="B148" s="3"/>
      <c r="C148" s="13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3"/>
      <c r="B149" s="3"/>
      <c r="C149" s="13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3"/>
      <c r="B150" s="3"/>
      <c r="C150" s="13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3"/>
      <c r="B151" s="3"/>
      <c r="C151" s="13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3"/>
      <c r="B152" s="3"/>
      <c r="C152" s="13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3"/>
      <c r="B153" s="3"/>
      <c r="C153" s="13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3"/>
      <c r="B154" s="3"/>
      <c r="C154" s="13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3"/>
      <c r="B155" s="3"/>
      <c r="C155" s="13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3"/>
      <c r="B156" s="3"/>
      <c r="C156" s="13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3"/>
      <c r="B157" s="3"/>
      <c r="C157" s="13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3"/>
      <c r="B158" s="3"/>
      <c r="C158" s="13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3"/>
      <c r="B159" s="3"/>
      <c r="C159" s="13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3"/>
      <c r="B160" s="3"/>
      <c r="C160" s="13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3"/>
      <c r="B161" s="3"/>
      <c r="C161" s="13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3"/>
      <c r="B162" s="3"/>
      <c r="C162" s="13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3"/>
      <c r="B163" s="3"/>
      <c r="C163" s="13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3"/>
      <c r="B164" s="3"/>
      <c r="C164" s="13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3"/>
      <c r="B165" s="3"/>
      <c r="C165" s="13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3"/>
      <c r="B166" s="3"/>
      <c r="C166" s="13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3"/>
      <c r="B167" s="3"/>
      <c r="C167" s="13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3"/>
      <c r="B168" s="3"/>
      <c r="C168" s="13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3"/>
      <c r="B169" s="3"/>
      <c r="C169" s="13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3"/>
      <c r="B170" s="3"/>
      <c r="C170" s="13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3"/>
      <c r="B171" s="3"/>
      <c r="C171" s="13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3"/>
      <c r="B172" s="3"/>
      <c r="C172" s="13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3"/>
      <c r="B173" s="3"/>
      <c r="C173" s="13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3"/>
      <c r="B174" s="3"/>
      <c r="C174" s="13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3"/>
      <c r="B175" s="3"/>
      <c r="C175" s="13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3"/>
      <c r="B176" s="3"/>
      <c r="C176" s="13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3"/>
      <c r="B177" s="3"/>
      <c r="C177" s="13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3"/>
      <c r="B178" s="3"/>
      <c r="C178" s="13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3"/>
      <c r="B179" s="3"/>
      <c r="C179" s="13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3"/>
      <c r="B180" s="3"/>
      <c r="C180" s="13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3"/>
      <c r="B181" s="3"/>
      <c r="C181" s="13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3"/>
      <c r="B182" s="3"/>
      <c r="C182" s="13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3"/>
      <c r="B183" s="3"/>
      <c r="C183" s="13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3"/>
      <c r="B184" s="3"/>
      <c r="C184" s="13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3"/>
      <c r="B185" s="3"/>
      <c r="C185" s="13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3"/>
      <c r="B186" s="3"/>
      <c r="C186" s="13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3"/>
      <c r="B187" s="3"/>
      <c r="C187" s="13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3"/>
      <c r="B188" s="3"/>
      <c r="C188" s="13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3"/>
      <c r="B189" s="3"/>
      <c r="C189" s="13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3"/>
      <c r="B190" s="3"/>
      <c r="C190" s="13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3"/>
      <c r="B191" s="3"/>
      <c r="C191" s="13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3"/>
      <c r="B192" s="3"/>
      <c r="C192" s="13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3"/>
      <c r="B193" s="3"/>
      <c r="C193" s="13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3"/>
      <c r="B194" s="3"/>
      <c r="C194" s="13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3"/>
      <c r="B195" s="3"/>
      <c r="C195" s="13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3"/>
      <c r="B196" s="3"/>
      <c r="C196" s="13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3"/>
      <c r="B197" s="3"/>
      <c r="C197" s="13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3"/>
      <c r="B198" s="3"/>
      <c r="C198" s="13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3"/>
      <c r="B199" s="3"/>
      <c r="C199" s="13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3"/>
      <c r="B200" s="3"/>
      <c r="C200" s="13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3"/>
      <c r="B201" s="3"/>
      <c r="C201" s="13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3"/>
      <c r="B202" s="3"/>
      <c r="C202" s="13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3"/>
      <c r="B203" s="3"/>
      <c r="C203" s="13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3"/>
      <c r="B204" s="3"/>
      <c r="C204" s="13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3"/>
      <c r="B205" s="3"/>
      <c r="C205" s="13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3"/>
      <c r="B206" s="3"/>
      <c r="C206" s="13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3"/>
      <c r="B207" s="3"/>
      <c r="C207" s="13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3"/>
      <c r="B208" s="3"/>
      <c r="C208" s="13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3"/>
      <c r="B209" s="3"/>
      <c r="C209" s="13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3"/>
      <c r="B210" s="3"/>
      <c r="C210" s="13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3"/>
      <c r="B211" s="3"/>
      <c r="C211" s="13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3"/>
      <c r="B212" s="3"/>
      <c r="C212" s="13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3"/>
      <c r="B213" s="3"/>
      <c r="C213" s="13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3"/>
      <c r="B214" s="3"/>
      <c r="C214" s="13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3"/>
      <c r="B215" s="3"/>
      <c r="C215" s="13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3"/>
      <c r="B216" s="3"/>
      <c r="C216" s="13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3"/>
      <c r="B217" s="3"/>
      <c r="C217" s="13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3"/>
      <c r="B218" s="3"/>
      <c r="C218" s="13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3"/>
      <c r="B219" s="3"/>
      <c r="C219" s="13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3"/>
      <c r="B220" s="3"/>
      <c r="C220" s="13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E2:E9"/>
  </mergeCells>
  <printOptions/>
  <pageMargins bottom="0.75" footer="0.0" header="0.0" left="0.7" right="0.7" top="0.75"/>
  <pageSetup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13.43"/>
    <col customWidth="1" min="3" max="3" width="20.43"/>
    <col customWidth="1" min="4" max="5" width="9.71"/>
    <col customWidth="1" min="6" max="6" width="9.14"/>
    <col customWidth="1" min="7" max="7" width="8.86"/>
    <col customWidth="1" min="8" max="8" width="9.0"/>
    <col customWidth="1" min="9" max="9" width="8.86"/>
    <col customWidth="1" min="10" max="11" width="9.14"/>
    <col customWidth="1" min="12" max="13" width="8.86"/>
    <col customWidth="1" min="14" max="14" width="9.0"/>
    <col customWidth="1" min="15" max="15" width="9.14"/>
    <col customWidth="1" min="16" max="16" width="8.86"/>
    <col customWidth="1" min="17" max="17" width="8.43"/>
    <col customWidth="1" min="18" max="18" width="8.71"/>
    <col customWidth="1" min="19" max="20" width="9.14"/>
    <col customWidth="1" min="21" max="21" width="8.71"/>
    <col customWidth="1" min="22" max="24" width="9.14"/>
    <col customWidth="1" min="25" max="25" width="9.0"/>
    <col customWidth="1" min="26" max="27" width="8.86"/>
    <col customWidth="1" min="28" max="30" width="9.14"/>
    <col customWidth="1" min="31" max="31" width="8.86"/>
    <col customWidth="1" min="32" max="33" width="9.14"/>
    <col customWidth="1" min="34" max="34" width="9.0"/>
    <col customWidth="1" min="35" max="35" width="8.57"/>
    <col customWidth="1" min="36" max="36" width="8.71"/>
    <col customWidth="1" min="37" max="39" width="8.86"/>
    <col customWidth="1" min="40" max="41" width="9.14"/>
    <col customWidth="1" min="42" max="42" width="8.86"/>
    <col customWidth="1" min="43" max="43" width="9.0"/>
    <col customWidth="1" min="44" max="44" width="8.29"/>
    <col customWidth="1" min="45" max="45" width="8.86"/>
    <col customWidth="1" min="46" max="47" width="9.14"/>
    <col customWidth="1" min="48" max="61" width="8.86"/>
    <col customWidth="1" min="62" max="62" width="61.43"/>
  </cols>
  <sheetData>
    <row r="1" ht="14.25" customHeight="1">
      <c r="A1" s="131" t="s">
        <v>177</v>
      </c>
      <c r="B1" s="132" t="s">
        <v>178</v>
      </c>
      <c r="C1" s="132" t="s">
        <v>179</v>
      </c>
      <c r="D1" s="132" t="s">
        <v>180</v>
      </c>
      <c r="E1" s="132" t="s">
        <v>181</v>
      </c>
      <c r="F1" s="132" t="s">
        <v>182</v>
      </c>
      <c r="G1" s="132" t="s">
        <v>183</v>
      </c>
      <c r="H1" s="132" t="s">
        <v>184</v>
      </c>
      <c r="I1" s="132" t="s">
        <v>185</v>
      </c>
      <c r="J1" s="132" t="s">
        <v>186</v>
      </c>
      <c r="K1" s="132" t="s">
        <v>187</v>
      </c>
      <c r="L1" s="132" t="s">
        <v>188</v>
      </c>
      <c r="M1" s="132" t="s">
        <v>189</v>
      </c>
      <c r="N1" s="132" t="s">
        <v>190</v>
      </c>
      <c r="O1" s="132" t="s">
        <v>191</v>
      </c>
      <c r="P1" s="132" t="s">
        <v>192</v>
      </c>
      <c r="Q1" s="132" t="s">
        <v>193</v>
      </c>
      <c r="R1" s="132" t="s">
        <v>194</v>
      </c>
      <c r="S1" s="132" t="s">
        <v>195</v>
      </c>
      <c r="T1" s="132" t="s">
        <v>196</v>
      </c>
      <c r="U1" s="132" t="s">
        <v>197</v>
      </c>
      <c r="V1" s="132" t="s">
        <v>198</v>
      </c>
      <c r="W1" s="132" t="s">
        <v>199</v>
      </c>
      <c r="X1" s="132" t="s">
        <v>200</v>
      </c>
      <c r="Y1" s="132" t="s">
        <v>201</v>
      </c>
      <c r="Z1" s="132" t="s">
        <v>202</v>
      </c>
      <c r="AA1" s="132" t="s">
        <v>203</v>
      </c>
      <c r="AB1" s="132" t="s">
        <v>204</v>
      </c>
      <c r="AC1" s="132" t="s">
        <v>205</v>
      </c>
      <c r="AD1" s="132" t="s">
        <v>206</v>
      </c>
      <c r="AE1" s="132" t="s">
        <v>207</v>
      </c>
      <c r="AF1" s="132" t="s">
        <v>208</v>
      </c>
      <c r="AG1" s="132" t="s">
        <v>209</v>
      </c>
      <c r="AH1" s="132" t="s">
        <v>210</v>
      </c>
      <c r="AI1" s="132" t="s">
        <v>211</v>
      </c>
      <c r="AJ1" s="132" t="s">
        <v>212</v>
      </c>
      <c r="AK1" s="132" t="s">
        <v>213</v>
      </c>
      <c r="AL1" s="132" t="s">
        <v>214</v>
      </c>
      <c r="AM1" s="132" t="s">
        <v>215</v>
      </c>
      <c r="AN1" s="132" t="s">
        <v>216</v>
      </c>
      <c r="AO1" s="132" t="s">
        <v>217</v>
      </c>
      <c r="AP1" s="132" t="s">
        <v>218</v>
      </c>
      <c r="AQ1" s="132" t="s">
        <v>219</v>
      </c>
      <c r="AR1" s="132" t="s">
        <v>220</v>
      </c>
      <c r="AS1" s="132" t="s">
        <v>221</v>
      </c>
      <c r="AT1" s="132" t="s">
        <v>222</v>
      </c>
      <c r="AU1" s="132" t="s">
        <v>223</v>
      </c>
      <c r="AV1" s="132" t="s">
        <v>224</v>
      </c>
      <c r="AW1" s="132" t="s">
        <v>225</v>
      </c>
      <c r="AX1" s="132" t="s">
        <v>226</v>
      </c>
      <c r="AY1" s="132" t="s">
        <v>227</v>
      </c>
      <c r="AZ1" s="132" t="s">
        <v>228</v>
      </c>
      <c r="BA1" s="132" t="s">
        <v>229</v>
      </c>
      <c r="BB1" s="132" t="s">
        <v>230</v>
      </c>
      <c r="BC1" s="132" t="s">
        <v>231</v>
      </c>
      <c r="BD1" s="132" t="s">
        <v>232</v>
      </c>
      <c r="BE1" s="132" t="s">
        <v>233</v>
      </c>
      <c r="BF1" s="132" t="s">
        <v>234</v>
      </c>
      <c r="BG1" s="132" t="s">
        <v>235</v>
      </c>
      <c r="BH1" s="132" t="s">
        <v>236</v>
      </c>
      <c r="BI1" s="132" t="s">
        <v>237</v>
      </c>
      <c r="BJ1" s="131" t="s">
        <v>238</v>
      </c>
    </row>
    <row r="2" ht="14.25" customHeight="1">
      <c r="A2" s="133" t="s">
        <v>239</v>
      </c>
      <c r="B2" s="134" t="str">
        <f>+'Monthly Counts'!D2</f>
        <v>Wicomico</v>
      </c>
      <c r="C2" s="134" t="str">
        <f>+'Monthly Counts'!D3</f>
        <v/>
      </c>
      <c r="D2" s="134" t="str">
        <f>+'Monthly Counts'!D5</f>
        <v>January</v>
      </c>
      <c r="E2" s="134">
        <f>+'Monthly Counts'!D6</f>
        <v>2022</v>
      </c>
      <c r="F2" s="135" t="str">
        <f>+'Monthly Counts'!#REF!</f>
        <v>#ERROR!</v>
      </c>
      <c r="G2" s="135" t="str">
        <f>+'Monthly Counts'!D32</f>
        <v/>
      </c>
      <c r="H2" s="136" t="str">
        <f>+'Monthly Counts'!D33</f>
        <v/>
      </c>
      <c r="I2" s="136" t="str">
        <f>+'Monthly Counts'!#REF!</f>
        <v>#ERROR!</v>
      </c>
      <c r="J2" s="136" t="str">
        <f>+'Monthly Counts'!#REF!</f>
        <v>#ERROR!</v>
      </c>
      <c r="K2" s="136" t="str">
        <f>+'Monthly Counts'!#REF!</f>
        <v>#ERROR!</v>
      </c>
      <c r="L2" s="136" t="str">
        <f>+'Monthly Counts'!#REF!</f>
        <v>#ERROR!</v>
      </c>
      <c r="M2" s="136" t="str">
        <f>+'Monthly Counts'!D35</f>
        <v/>
      </c>
      <c r="N2" s="136" t="str">
        <f>+'Monthly Counts'!D39</f>
        <v/>
      </c>
      <c r="O2" s="136" t="str">
        <f>+'Monthly Counts'!#REF!</f>
        <v>#ERROR!</v>
      </c>
      <c r="P2" s="136" t="str">
        <f>+'Monthly Counts'!#REF!</f>
        <v>#ERROR!</v>
      </c>
      <c r="Q2" s="136" t="str">
        <f>+#REF!</f>
        <v>#REF!</v>
      </c>
      <c r="R2" s="136" t="str">
        <f>+'Monthly Counts'!#REF!</f>
        <v>#ERROR!</v>
      </c>
      <c r="S2" s="136" t="str">
        <f>+'Monthly Counts'!#REF!</f>
        <v>#ERROR!</v>
      </c>
      <c r="T2" s="136" t="str">
        <f>+#REF!</f>
        <v>#REF!</v>
      </c>
      <c r="U2" s="136" t="str">
        <f>+'Monthly Counts'!#REF!</f>
        <v>#ERROR!</v>
      </c>
      <c r="V2" s="136" t="str">
        <f>+'Monthly Counts'!#REF!</f>
        <v>#ERROR!</v>
      </c>
      <c r="W2" s="136" t="str">
        <f>+'Monthly Counts'!#REF!</f>
        <v>#ERROR!</v>
      </c>
      <c r="X2" s="136" t="str">
        <f>+'Monthly Counts'!#REF!</f>
        <v>#ERROR!</v>
      </c>
      <c r="Y2" s="136" t="str">
        <f>+'Monthly Counts'!#REF!</f>
        <v>#ERROR!</v>
      </c>
      <c r="Z2" s="136" t="str">
        <f>+'Monthly Counts'!#REF!</f>
        <v>#ERROR!</v>
      </c>
      <c r="AA2" s="136" t="str">
        <f>+'Monthly Counts'!D41</f>
        <v/>
      </c>
      <c r="AB2" s="136" t="str">
        <f>+'Monthly Counts'!#REF!</f>
        <v>#ERROR!</v>
      </c>
      <c r="AC2" s="136" t="str">
        <f>+'Monthly Counts'!#REF!</f>
        <v>#ERROR!</v>
      </c>
      <c r="AD2" s="136" t="str">
        <f>+'Monthly Counts'!D47</f>
        <v/>
      </c>
      <c r="AE2" s="136" t="str">
        <f>+'Monthly Counts'!#REF!</f>
        <v>#ERROR!</v>
      </c>
      <c r="AF2" s="136" t="str">
        <f>+'Monthly Counts'!#REF!</f>
        <v>#ERROR!</v>
      </c>
      <c r="AG2" s="136" t="str">
        <f>+'Monthly Counts'!#REF!</f>
        <v>#ERROR!</v>
      </c>
      <c r="AH2" s="136" t="str">
        <f>+'Monthly Counts'!#REF!</f>
        <v>#ERROR!</v>
      </c>
      <c r="AI2" s="136" t="str">
        <f>+'Monthly Counts'!#REF!</f>
        <v>#ERROR!</v>
      </c>
      <c r="AJ2" s="136" t="str">
        <f>+'Monthly Counts'!#REF!</f>
        <v>#ERROR!</v>
      </c>
      <c r="AK2" s="136" t="str">
        <f>+'Monthly Counts'!#REF!</f>
        <v>#ERROR!</v>
      </c>
      <c r="AL2" s="136" t="str">
        <f>+'Monthly Counts'!#REF!</f>
        <v>#ERROR!</v>
      </c>
      <c r="AM2" s="136" t="str">
        <f>+'Monthly Counts'!#REF!</f>
        <v>#ERROR!</v>
      </c>
      <c r="AN2" s="136" t="str">
        <f>+'Monthly Counts'!#REF!</f>
        <v>#ERROR!</v>
      </c>
      <c r="AO2" s="136" t="str">
        <f>+'Monthly Counts'!#REF!</f>
        <v>#ERROR!</v>
      </c>
      <c r="AP2" s="136" t="str">
        <f>+'Monthly Counts'!#REF!</f>
        <v>#ERROR!</v>
      </c>
      <c r="AQ2" s="136" t="str">
        <f>+'Monthly Counts'!#REF!</f>
        <v>#ERROR!</v>
      </c>
      <c r="AR2" s="136" t="str">
        <f>+'Monthly Counts'!#REF!</f>
        <v>#ERROR!</v>
      </c>
      <c r="AS2" s="136" t="str">
        <f>+'Monthly Counts'!#REF!</f>
        <v>#ERROR!</v>
      </c>
      <c r="AT2" s="136" t="str">
        <f>+'Monthly Counts'!#REF!</f>
        <v>#ERROR!</v>
      </c>
      <c r="AU2" s="136" t="str">
        <f>+'Monthly Counts'!#REF!</f>
        <v>#ERROR!</v>
      </c>
      <c r="AV2" s="136" t="str">
        <f>+'Monthly Counts'!#REF!</f>
        <v>#ERROR!</v>
      </c>
      <c r="AW2" s="136" t="str">
        <f>+'Monthly Counts'!#REF!</f>
        <v>#ERROR!</v>
      </c>
      <c r="AX2" s="136" t="str">
        <f>+'Monthly Counts'!#REF!</f>
        <v>#ERROR!</v>
      </c>
      <c r="AY2" s="136" t="str">
        <f>+'Monthly Counts'!#REF!</f>
        <v>#ERROR!</v>
      </c>
      <c r="AZ2" s="136" t="str">
        <f>+'Monthly Counts'!#REF!</f>
        <v>#ERROR!</v>
      </c>
      <c r="BA2" s="136" t="str">
        <f>+'Monthly Counts'!#REF!</f>
        <v>#ERROR!</v>
      </c>
      <c r="BB2" s="136" t="str">
        <f>+'Monthly Counts'!#REF!</f>
        <v>#ERROR!</v>
      </c>
      <c r="BC2" s="136" t="str">
        <f>+'Monthly Counts'!#REF!</f>
        <v>#ERROR!</v>
      </c>
      <c r="BD2" s="136" t="str">
        <f>+'Monthly Counts'!#REF!</f>
        <v>#ERROR!</v>
      </c>
      <c r="BE2" s="136" t="str">
        <f>+'Monthly Counts'!#REF!</f>
        <v>#ERROR!</v>
      </c>
      <c r="BF2" s="136" t="str">
        <f>+'Monthly Counts'!#REF!</f>
        <v>#ERROR!</v>
      </c>
      <c r="BG2" s="136" t="str">
        <f>+'Monthly Counts'!#REF!</f>
        <v>#ERROR!</v>
      </c>
      <c r="BH2" s="136" t="str">
        <f>+'Monthly Counts'!#REF!</f>
        <v>#ERROR!</v>
      </c>
      <c r="BI2" s="136" t="str">
        <f>+'Monthly Counts'!#REF!</f>
        <v>#ERROR!</v>
      </c>
      <c r="BJ2" s="137" t="str">
        <f>CELL("filename")</f>
        <v>#N/A</v>
      </c>
    </row>
    <row r="3" ht="14.25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</row>
    <row r="4" ht="14.2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</row>
    <row r="5" ht="14.25" customHeigh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</row>
    <row r="6" ht="14.25" customHeight="1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</row>
    <row r="7" ht="14.25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</row>
    <row r="8" ht="14.25" customHeight="1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</row>
    <row r="9" ht="14.25" customHeight="1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</row>
    <row r="10" ht="14.2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</row>
    <row r="11" ht="14.2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</row>
    <row r="12" ht="14.25" customHeight="1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</row>
    <row r="13" ht="14.25" customHeight="1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</row>
    <row r="14" ht="14.25" customHeight="1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</row>
    <row r="15" ht="14.25" customHeight="1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</row>
    <row r="16" ht="14.25" customHeight="1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</row>
    <row r="17" ht="14.25" customHeight="1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</row>
    <row r="18" ht="14.25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</row>
    <row r="19" ht="14.25" customHeight="1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</row>
    <row r="20" ht="14.25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</row>
    <row r="21" ht="14.2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</row>
    <row r="22" ht="14.25" customHeight="1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</row>
    <row r="23" ht="14.25" customHeight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</row>
    <row r="24" ht="14.25" customHeight="1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</row>
    <row r="25" ht="14.25" customHeight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</row>
    <row r="26" ht="14.25" customHeight="1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</row>
    <row r="27" ht="14.25" customHeight="1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</row>
    <row r="28" ht="14.25" customHeight="1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</row>
    <row r="29" ht="14.25" customHeight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</row>
    <row r="30" ht="14.25" customHeight="1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</row>
    <row r="31" ht="14.25" customHeight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</row>
    <row r="32" ht="14.25" customHeight="1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</row>
    <row r="33" ht="14.25" customHeight="1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</row>
    <row r="34" ht="14.25" customHeight="1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</row>
    <row r="35" ht="14.25" customHeight="1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</row>
    <row r="36" ht="14.25" customHeight="1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</row>
    <row r="37" ht="14.25" customHeight="1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</row>
    <row r="38" ht="14.25" customHeight="1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</row>
    <row r="39" ht="14.25" customHeight="1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</row>
    <row r="40" ht="14.25" customHeight="1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</row>
    <row r="41" ht="14.25" customHeight="1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</row>
    <row r="42" ht="14.25" customHeight="1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</row>
    <row r="43" ht="14.25" customHeigh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</row>
    <row r="44" ht="14.25" customHeight="1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</row>
    <row r="45" ht="14.25" customHeight="1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</row>
    <row r="46" ht="14.25" customHeight="1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</row>
    <row r="47" ht="14.25" customHeight="1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</row>
    <row r="48" ht="14.25" customHeight="1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</row>
    <row r="49" ht="14.25" customHeight="1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</row>
    <row r="50" ht="14.25" customHeight="1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</row>
    <row r="51" ht="14.25" customHeight="1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</row>
    <row r="52" ht="14.25" customHeight="1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</row>
    <row r="53" ht="14.25" customHeight="1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</row>
    <row r="54" ht="14.25" customHeight="1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</row>
    <row r="55" ht="14.25" customHeight="1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</row>
    <row r="56" ht="14.25" customHeight="1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</row>
    <row r="57" ht="14.25" customHeight="1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</row>
    <row r="58" ht="14.25" customHeight="1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</row>
    <row r="59" ht="14.25" customHeight="1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</row>
    <row r="60" ht="14.25" customHeight="1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</row>
    <row r="61" ht="14.25" customHeight="1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</row>
    <row r="62" ht="14.25" customHeight="1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</row>
    <row r="63" ht="14.25" customHeight="1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</row>
    <row r="64" ht="14.25" customHeight="1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</row>
    <row r="65" ht="14.25" customHeight="1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</row>
    <row r="66" ht="14.25" customHeight="1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</row>
    <row r="67" ht="14.25" customHeight="1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38"/>
    </row>
    <row r="68" ht="14.25" customHeight="1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</row>
    <row r="69" ht="14.25" customHeight="1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</row>
    <row r="70" ht="14.25" customHeight="1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</row>
    <row r="71" ht="14.25" customHeight="1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</row>
    <row r="72" ht="14.25" customHeight="1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</row>
    <row r="73" ht="14.25" customHeight="1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  <c r="BI73" s="138"/>
      <c r="BJ73" s="138"/>
    </row>
    <row r="74" ht="14.25" customHeight="1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</row>
    <row r="75" ht="14.25" customHeight="1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</row>
    <row r="76" ht="14.25" customHeight="1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</row>
    <row r="77" ht="14.25" customHeight="1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</row>
    <row r="78" ht="14.25" customHeight="1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</row>
    <row r="79" ht="14.25" customHeight="1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</row>
    <row r="80" ht="14.25" customHeight="1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  <c r="BI80" s="138"/>
      <c r="BJ80" s="138"/>
    </row>
    <row r="81" ht="14.25" customHeight="1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</row>
    <row r="82" ht="14.25" customHeight="1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</row>
    <row r="83" ht="14.25" customHeight="1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</row>
    <row r="84" ht="14.25" customHeight="1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</row>
    <row r="85" ht="14.25" customHeight="1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</row>
    <row r="86" ht="14.25" customHeight="1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</row>
    <row r="87" ht="14.25" customHeight="1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</row>
    <row r="88" ht="14.25" customHeight="1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</row>
    <row r="89" ht="14.25" customHeight="1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</row>
    <row r="90" ht="14.25" customHeight="1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</row>
    <row r="91" ht="14.25" customHeight="1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</row>
    <row r="92" ht="14.25" customHeight="1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</row>
    <row r="93" ht="14.25" customHeight="1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</row>
    <row r="94" ht="14.25" customHeight="1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</row>
    <row r="95" ht="14.25" customHeight="1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</row>
    <row r="96" ht="14.25" customHeight="1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</row>
    <row r="97" ht="14.25" customHeight="1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</row>
    <row r="98" ht="14.25" customHeight="1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</row>
    <row r="99" ht="14.25" customHeight="1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</row>
    <row r="100" ht="14.25" customHeight="1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</row>
    <row r="101" ht="14.25" customHeight="1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</row>
    <row r="102" ht="14.25" customHeight="1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</row>
    <row r="103" ht="14.25" customHeight="1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</row>
    <row r="104" ht="14.25" customHeight="1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</row>
    <row r="105" ht="14.25" customHeight="1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</row>
    <row r="106" ht="14.25" customHeight="1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</row>
    <row r="107" ht="14.25" customHeight="1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</row>
    <row r="108" ht="14.25" customHeight="1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</row>
    <row r="109" ht="14.25" customHeight="1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</row>
    <row r="110" ht="14.25" customHeight="1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</row>
    <row r="111" ht="14.25" customHeight="1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</row>
    <row r="112" ht="14.25" customHeight="1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</row>
    <row r="113" ht="14.25" customHeight="1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</row>
    <row r="114" ht="14.25" customHeight="1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</row>
    <row r="115" ht="14.25" customHeight="1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</row>
    <row r="116" ht="14.25" customHeight="1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</row>
    <row r="117" ht="14.25" customHeight="1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</row>
    <row r="118" ht="14.25" customHeight="1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</row>
    <row r="119" ht="14.25" customHeight="1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</row>
    <row r="120" ht="14.25" customHeight="1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</row>
    <row r="121" ht="14.25" customHeight="1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</row>
    <row r="122" ht="14.25" customHeight="1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</row>
    <row r="123" ht="14.25" customHeight="1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</row>
    <row r="124" ht="14.25" customHeight="1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</row>
    <row r="125" ht="14.25" customHeight="1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</row>
    <row r="126" ht="14.25" customHeight="1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</row>
    <row r="127" ht="14.25" customHeight="1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</row>
    <row r="128" ht="14.25" customHeight="1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</row>
    <row r="129" ht="14.25" customHeight="1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</row>
    <row r="130" ht="14.25" customHeight="1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</row>
    <row r="131" ht="14.25" customHeight="1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</row>
    <row r="132" ht="14.25" customHeight="1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</row>
    <row r="133" ht="14.25" customHeight="1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</row>
    <row r="134" ht="14.25" customHeight="1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</row>
    <row r="135" ht="14.25" customHeight="1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</row>
    <row r="136" ht="14.25" customHeight="1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</row>
    <row r="137" ht="14.25" customHeight="1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  <c r="BI137" s="138"/>
      <c r="BJ137" s="138"/>
    </row>
    <row r="138" ht="14.25" customHeight="1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  <c r="BI138" s="138"/>
      <c r="BJ138" s="138"/>
    </row>
    <row r="139" ht="14.25" customHeight="1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  <c r="BI139" s="138"/>
      <c r="BJ139" s="138"/>
    </row>
    <row r="140" ht="14.25" customHeight="1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</row>
    <row r="141" ht="14.25" customHeight="1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</row>
    <row r="142" ht="14.25" customHeight="1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</row>
    <row r="143" ht="14.25" customHeight="1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</row>
    <row r="144" ht="14.25" customHeight="1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</row>
    <row r="145" ht="14.25" customHeight="1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</row>
    <row r="146" ht="14.25" customHeight="1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</row>
    <row r="147" ht="14.25" customHeight="1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  <c r="BI147" s="138"/>
      <c r="BJ147" s="138"/>
    </row>
    <row r="148" ht="14.25" customHeight="1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  <c r="BI148" s="138"/>
      <c r="BJ148" s="138"/>
    </row>
    <row r="149" ht="14.25" customHeight="1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  <c r="BI149" s="138"/>
      <c r="BJ149" s="138"/>
    </row>
    <row r="150" ht="14.25" customHeight="1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</row>
    <row r="151" ht="14.25" customHeight="1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  <c r="BI151" s="138"/>
      <c r="BJ151" s="138"/>
    </row>
    <row r="152" ht="14.25" customHeight="1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  <c r="BI152" s="138"/>
      <c r="BJ152" s="138"/>
    </row>
    <row r="153" ht="14.25" customHeight="1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  <c r="BI153" s="138"/>
      <c r="BJ153" s="138"/>
    </row>
    <row r="154" ht="14.25" customHeight="1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  <c r="BI154" s="138"/>
      <c r="BJ154" s="138"/>
    </row>
    <row r="155" ht="14.25" customHeight="1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  <c r="BI155" s="138"/>
      <c r="BJ155" s="138"/>
    </row>
    <row r="156" ht="14.25" customHeight="1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  <c r="BI156" s="138"/>
      <c r="BJ156" s="138"/>
    </row>
    <row r="157" ht="14.25" customHeight="1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  <c r="BI157" s="138"/>
      <c r="BJ157" s="138"/>
    </row>
    <row r="158" ht="14.25" customHeight="1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  <c r="BI158" s="138"/>
      <c r="BJ158" s="138"/>
    </row>
    <row r="159" ht="14.25" customHeight="1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  <c r="BI159" s="138"/>
      <c r="BJ159" s="138"/>
    </row>
    <row r="160" ht="14.25" customHeight="1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  <c r="BI160" s="138"/>
      <c r="BJ160" s="138"/>
    </row>
    <row r="161" ht="14.25" customHeight="1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  <c r="BI161" s="138"/>
      <c r="BJ161" s="138"/>
    </row>
    <row r="162" ht="14.25" customHeight="1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  <c r="BI162" s="138"/>
      <c r="BJ162" s="138"/>
    </row>
    <row r="163" ht="14.25" customHeight="1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  <c r="BI163" s="138"/>
      <c r="BJ163" s="138"/>
    </row>
    <row r="164" ht="14.25" customHeight="1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  <c r="BI164" s="138"/>
      <c r="BJ164" s="138"/>
    </row>
    <row r="165" ht="14.25" customHeight="1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  <c r="BI165" s="138"/>
      <c r="BJ165" s="138"/>
    </row>
    <row r="166" ht="14.25" customHeight="1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</row>
    <row r="167" ht="14.25" customHeight="1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  <c r="BI167" s="138"/>
      <c r="BJ167" s="138"/>
    </row>
    <row r="168" ht="14.25" customHeight="1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  <c r="BI168" s="138"/>
      <c r="BJ168" s="138"/>
    </row>
    <row r="169" ht="14.25" customHeight="1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  <c r="BI169" s="138"/>
      <c r="BJ169" s="138"/>
    </row>
    <row r="170" ht="14.25" customHeight="1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  <c r="BI170" s="138"/>
      <c r="BJ170" s="138"/>
    </row>
    <row r="171" ht="14.25" customHeight="1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  <c r="BI171" s="138"/>
      <c r="BJ171" s="138"/>
    </row>
    <row r="172" ht="14.25" customHeight="1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  <c r="BI172" s="138"/>
      <c r="BJ172" s="138"/>
    </row>
    <row r="173" ht="14.25" customHeight="1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  <c r="BI173" s="138"/>
      <c r="BJ173" s="138"/>
    </row>
    <row r="174" ht="14.25" customHeight="1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</row>
    <row r="175" ht="14.25" customHeight="1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  <c r="BI175" s="138"/>
      <c r="BJ175" s="138"/>
    </row>
    <row r="176" ht="14.25" customHeight="1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  <c r="BI176" s="138"/>
      <c r="BJ176" s="138"/>
    </row>
    <row r="177" ht="14.25" customHeight="1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  <c r="BI177" s="138"/>
      <c r="BJ177" s="138"/>
    </row>
    <row r="178" ht="14.25" customHeight="1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  <c r="BI178" s="138"/>
      <c r="BJ178" s="138"/>
    </row>
    <row r="179" ht="14.25" customHeight="1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  <c r="BI179" s="138"/>
      <c r="BJ179" s="138"/>
    </row>
    <row r="180" ht="14.25" customHeight="1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  <c r="BI180" s="138"/>
      <c r="BJ180" s="138"/>
    </row>
    <row r="181" ht="14.25" customHeight="1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  <c r="BI181" s="138"/>
      <c r="BJ181" s="138"/>
    </row>
    <row r="182" ht="14.25" customHeight="1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  <c r="BI182" s="138"/>
      <c r="BJ182" s="138"/>
    </row>
    <row r="183" ht="14.25" customHeight="1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38"/>
      <c r="BJ183" s="138"/>
    </row>
    <row r="184" ht="14.25" customHeight="1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  <c r="BI184" s="138"/>
      <c r="BJ184" s="138"/>
    </row>
    <row r="185" ht="14.25" customHeight="1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  <c r="BI185" s="138"/>
      <c r="BJ185" s="138"/>
    </row>
    <row r="186" ht="14.25" customHeight="1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  <c r="BI186" s="138"/>
      <c r="BJ186" s="138"/>
    </row>
    <row r="187" ht="14.25" customHeight="1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  <c r="BI187" s="138"/>
      <c r="BJ187" s="138"/>
    </row>
    <row r="188" ht="14.25" customHeight="1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  <c r="BI188" s="138"/>
      <c r="BJ188" s="138"/>
    </row>
    <row r="189" ht="14.25" customHeight="1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  <c r="BI189" s="138"/>
      <c r="BJ189" s="138"/>
    </row>
    <row r="190" ht="14.25" customHeight="1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  <c r="BI190" s="138"/>
      <c r="BJ190" s="138"/>
    </row>
    <row r="191" ht="14.25" customHeight="1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  <c r="BI191" s="138"/>
      <c r="BJ191" s="138"/>
    </row>
    <row r="192" ht="14.25" customHeight="1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  <c r="BI192" s="138"/>
      <c r="BJ192" s="138"/>
    </row>
    <row r="193" ht="14.25" customHeight="1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  <c r="BI193" s="138"/>
      <c r="BJ193" s="138"/>
    </row>
    <row r="194" ht="14.25" customHeight="1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  <c r="BI194" s="138"/>
      <c r="BJ194" s="138"/>
    </row>
    <row r="195" ht="14.25" customHeight="1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  <c r="BI195" s="138"/>
      <c r="BJ195" s="138"/>
    </row>
    <row r="196" ht="14.25" customHeight="1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  <c r="BI196" s="138"/>
      <c r="BJ196" s="138"/>
    </row>
    <row r="197" ht="14.25" customHeight="1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  <c r="BI197" s="138"/>
      <c r="BJ197" s="138"/>
    </row>
    <row r="198" ht="14.25" customHeight="1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  <c r="BI198" s="138"/>
      <c r="BJ198" s="138"/>
    </row>
    <row r="199" ht="14.25" customHeight="1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  <c r="BI199" s="138"/>
      <c r="BJ199" s="138"/>
    </row>
    <row r="200" ht="14.25" customHeight="1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  <c r="BI200" s="138"/>
      <c r="BJ200" s="138"/>
    </row>
    <row r="201" ht="14.25" customHeight="1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  <c r="BI201" s="138"/>
      <c r="BJ201" s="138"/>
    </row>
    <row r="202" ht="14.25" customHeight="1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  <c r="BI202" s="138"/>
      <c r="BJ202" s="138"/>
    </row>
    <row r="203" ht="14.25" customHeight="1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</row>
    <row r="204" ht="14.25" customHeight="1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</row>
    <row r="205" ht="14.25" customHeight="1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</row>
    <row r="206" ht="14.25" customHeight="1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</row>
    <row r="207" ht="14.25" customHeight="1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</row>
    <row r="208" ht="14.25" customHeight="1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</row>
    <row r="209" ht="14.25" customHeight="1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</row>
    <row r="210" ht="14.25" customHeight="1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</row>
    <row r="211" ht="14.25" customHeight="1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</row>
    <row r="212" ht="14.25" customHeight="1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</row>
    <row r="213" ht="14.25" customHeight="1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  <c r="BI213" s="138"/>
      <c r="BJ213" s="138"/>
    </row>
    <row r="214" ht="14.25" customHeight="1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  <c r="BI214" s="138"/>
      <c r="BJ214" s="138"/>
    </row>
    <row r="215" ht="14.25" customHeight="1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  <c r="BI215" s="138"/>
      <c r="BJ215" s="138"/>
    </row>
    <row r="216" ht="14.25" customHeight="1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  <c r="BI216" s="138"/>
      <c r="BJ216" s="138"/>
    </row>
    <row r="217" ht="14.25" customHeight="1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  <c r="BI217" s="138"/>
      <c r="BJ217" s="138"/>
    </row>
    <row r="218" ht="14.25" customHeight="1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  <c r="BI218" s="138"/>
      <c r="BJ218" s="138"/>
    </row>
    <row r="219" ht="14.25" customHeight="1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  <c r="BI219" s="138"/>
      <c r="BJ219" s="138"/>
    </row>
    <row r="220" ht="14.25" customHeight="1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  <c r="BI220" s="138"/>
      <c r="BJ220" s="13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2" width="9.14"/>
    <col customWidth="1" min="203" max="203" width="56.14"/>
  </cols>
  <sheetData>
    <row r="1" ht="14.25" customHeight="1">
      <c r="A1" s="139" t="s">
        <v>177</v>
      </c>
      <c r="B1" s="139" t="s">
        <v>178</v>
      </c>
      <c r="C1" s="139" t="s">
        <v>179</v>
      </c>
      <c r="D1" s="139" t="s">
        <v>180</v>
      </c>
      <c r="E1" s="139" t="s">
        <v>181</v>
      </c>
      <c r="F1" s="139" t="s">
        <v>240</v>
      </c>
      <c r="G1" s="139" t="s">
        <v>241</v>
      </c>
      <c r="H1" s="139" t="s">
        <v>242</v>
      </c>
      <c r="I1" s="139" t="s">
        <v>243</v>
      </c>
      <c r="J1" s="139" t="s">
        <v>244</v>
      </c>
      <c r="K1" s="139" t="s">
        <v>245</v>
      </c>
      <c r="L1" s="139" t="s">
        <v>246</v>
      </c>
      <c r="M1" s="139" t="s">
        <v>247</v>
      </c>
      <c r="N1" s="139" t="s">
        <v>248</v>
      </c>
      <c r="O1" s="139" t="s">
        <v>249</v>
      </c>
      <c r="P1" s="139" t="s">
        <v>250</v>
      </c>
      <c r="Q1" s="139" t="s">
        <v>251</v>
      </c>
      <c r="R1" s="139" t="s">
        <v>252</v>
      </c>
      <c r="S1" s="139" t="s">
        <v>253</v>
      </c>
      <c r="T1" s="139" t="s">
        <v>254</v>
      </c>
      <c r="U1" s="139" t="s">
        <v>255</v>
      </c>
      <c r="V1" s="139" t="s">
        <v>256</v>
      </c>
      <c r="W1" s="139" t="s">
        <v>257</v>
      </c>
      <c r="X1" s="139" t="s">
        <v>258</v>
      </c>
      <c r="Y1" s="139" t="s">
        <v>259</v>
      </c>
      <c r="Z1" s="139" t="s">
        <v>260</v>
      </c>
      <c r="AA1" s="139" t="s">
        <v>261</v>
      </c>
      <c r="AB1" s="139" t="s">
        <v>262</v>
      </c>
      <c r="AC1" s="139" t="s">
        <v>263</v>
      </c>
      <c r="AD1" s="139" t="s">
        <v>264</v>
      </c>
      <c r="AE1" s="139" t="s">
        <v>265</v>
      </c>
      <c r="AF1" s="139" t="s">
        <v>266</v>
      </c>
      <c r="AG1" s="139" t="s">
        <v>267</v>
      </c>
      <c r="AH1" s="139" t="s">
        <v>268</v>
      </c>
      <c r="AI1" s="139" t="s">
        <v>269</v>
      </c>
      <c r="AJ1" s="139" t="s">
        <v>270</v>
      </c>
      <c r="AK1" s="139" t="s">
        <v>271</v>
      </c>
      <c r="AL1" s="139" t="s">
        <v>272</v>
      </c>
      <c r="AM1" s="139" t="s">
        <v>273</v>
      </c>
      <c r="AN1" s="139" t="s">
        <v>274</v>
      </c>
      <c r="AO1" s="139" t="s">
        <v>275</v>
      </c>
      <c r="AP1" s="139" t="s">
        <v>276</v>
      </c>
      <c r="AQ1" s="139" t="s">
        <v>277</v>
      </c>
      <c r="AR1" s="139" t="s">
        <v>278</v>
      </c>
      <c r="AS1" s="139" t="s">
        <v>279</v>
      </c>
      <c r="AT1" s="139" t="s">
        <v>280</v>
      </c>
      <c r="AU1" s="139" t="s">
        <v>281</v>
      </c>
      <c r="AV1" s="139" t="s">
        <v>282</v>
      </c>
      <c r="AW1" s="139" t="s">
        <v>283</v>
      </c>
      <c r="AX1" s="139" t="s">
        <v>284</v>
      </c>
      <c r="AY1" s="139" t="s">
        <v>285</v>
      </c>
      <c r="AZ1" s="139" t="s">
        <v>286</v>
      </c>
      <c r="BA1" s="139" t="s">
        <v>287</v>
      </c>
      <c r="BB1" s="139" t="s">
        <v>288</v>
      </c>
      <c r="BC1" s="139" t="s">
        <v>289</v>
      </c>
      <c r="BD1" s="139" t="s">
        <v>290</v>
      </c>
      <c r="BE1" s="139" t="s">
        <v>291</v>
      </c>
      <c r="BF1" s="139" t="s">
        <v>292</v>
      </c>
      <c r="BG1" s="139" t="s">
        <v>293</v>
      </c>
      <c r="BH1" s="139" t="s">
        <v>294</v>
      </c>
      <c r="BI1" s="139" t="s">
        <v>295</v>
      </c>
      <c r="BJ1" s="139" t="s">
        <v>296</v>
      </c>
      <c r="BK1" s="139" t="s">
        <v>297</v>
      </c>
      <c r="BL1" s="139" t="s">
        <v>298</v>
      </c>
      <c r="BM1" s="139" t="s">
        <v>299</v>
      </c>
      <c r="BN1" s="139" t="s">
        <v>300</v>
      </c>
      <c r="BO1" s="139" t="s">
        <v>301</v>
      </c>
      <c r="BP1" s="139" t="s">
        <v>302</v>
      </c>
      <c r="BQ1" s="139" t="s">
        <v>303</v>
      </c>
      <c r="BR1" s="139" t="s">
        <v>304</v>
      </c>
      <c r="BS1" s="139" t="s">
        <v>305</v>
      </c>
      <c r="BT1" s="139" t="s">
        <v>306</v>
      </c>
      <c r="BU1" s="139" t="s">
        <v>307</v>
      </c>
      <c r="BV1" s="139" t="s">
        <v>308</v>
      </c>
      <c r="BW1" s="139" t="s">
        <v>309</v>
      </c>
      <c r="BX1" s="139" t="s">
        <v>310</v>
      </c>
      <c r="BY1" s="139" t="s">
        <v>311</v>
      </c>
      <c r="BZ1" s="139" t="s">
        <v>312</v>
      </c>
      <c r="CA1" s="139" t="s">
        <v>313</v>
      </c>
      <c r="CB1" s="139" t="s">
        <v>314</v>
      </c>
      <c r="CC1" s="139" t="s">
        <v>315</v>
      </c>
      <c r="CD1" s="139" t="s">
        <v>316</v>
      </c>
      <c r="CE1" s="139" t="s">
        <v>317</v>
      </c>
      <c r="CF1" s="139" t="s">
        <v>318</v>
      </c>
      <c r="CG1" s="139" t="s">
        <v>319</v>
      </c>
      <c r="CH1" s="139" t="s">
        <v>320</v>
      </c>
      <c r="CI1" s="139" t="s">
        <v>321</v>
      </c>
      <c r="CJ1" s="139" t="s">
        <v>322</v>
      </c>
      <c r="CK1" s="139" t="s">
        <v>323</v>
      </c>
      <c r="CL1" s="139" t="s">
        <v>324</v>
      </c>
      <c r="CM1" s="139" t="s">
        <v>325</v>
      </c>
      <c r="CN1" s="139" t="s">
        <v>326</v>
      </c>
      <c r="CO1" s="139" t="s">
        <v>327</v>
      </c>
      <c r="CP1" s="139" t="s">
        <v>328</v>
      </c>
      <c r="CQ1" s="139" t="s">
        <v>329</v>
      </c>
      <c r="CR1" s="139" t="s">
        <v>330</v>
      </c>
      <c r="CS1" s="139" t="s">
        <v>331</v>
      </c>
      <c r="CT1" s="139" t="s">
        <v>332</v>
      </c>
      <c r="CU1" s="139" t="s">
        <v>333</v>
      </c>
      <c r="CV1" s="139" t="s">
        <v>334</v>
      </c>
      <c r="CW1" s="139" t="s">
        <v>335</v>
      </c>
      <c r="CX1" s="139" t="s">
        <v>336</v>
      </c>
      <c r="CY1" s="139" t="s">
        <v>337</v>
      </c>
      <c r="CZ1" s="139" t="s">
        <v>338</v>
      </c>
      <c r="DA1" s="139" t="s">
        <v>339</v>
      </c>
      <c r="DB1" s="139" t="s">
        <v>340</v>
      </c>
      <c r="DC1" s="139" t="s">
        <v>341</v>
      </c>
      <c r="DD1" s="139" t="s">
        <v>342</v>
      </c>
      <c r="DE1" s="139" t="s">
        <v>343</v>
      </c>
      <c r="DF1" s="139" t="s">
        <v>344</v>
      </c>
      <c r="DG1" s="139" t="s">
        <v>345</v>
      </c>
      <c r="DH1" s="139" t="s">
        <v>346</v>
      </c>
      <c r="DI1" s="139" t="s">
        <v>347</v>
      </c>
      <c r="DJ1" s="139" t="s">
        <v>348</v>
      </c>
      <c r="DK1" s="139" t="s">
        <v>349</v>
      </c>
      <c r="DL1" s="139" t="s">
        <v>350</v>
      </c>
      <c r="DM1" s="139" t="s">
        <v>351</v>
      </c>
      <c r="DN1" s="139" t="s">
        <v>352</v>
      </c>
      <c r="DO1" s="139" t="s">
        <v>353</v>
      </c>
      <c r="DP1" s="139" t="s">
        <v>354</v>
      </c>
      <c r="DQ1" s="139" t="s">
        <v>355</v>
      </c>
      <c r="DR1" s="139" t="s">
        <v>356</v>
      </c>
      <c r="DS1" s="139" t="s">
        <v>357</v>
      </c>
      <c r="DT1" s="139" t="s">
        <v>358</v>
      </c>
      <c r="DU1" s="139" t="s">
        <v>359</v>
      </c>
      <c r="DV1" s="139" t="s">
        <v>360</v>
      </c>
      <c r="DW1" s="139" t="s">
        <v>361</v>
      </c>
      <c r="DX1" s="139" t="s">
        <v>362</v>
      </c>
      <c r="DY1" s="139" t="s">
        <v>363</v>
      </c>
      <c r="DZ1" s="139" t="s">
        <v>364</v>
      </c>
      <c r="EA1" s="139" t="s">
        <v>365</v>
      </c>
      <c r="EB1" s="139" t="s">
        <v>366</v>
      </c>
      <c r="EC1" s="139" t="s">
        <v>367</v>
      </c>
      <c r="ED1" s="139" t="s">
        <v>368</v>
      </c>
      <c r="EE1" s="139" t="s">
        <v>369</v>
      </c>
      <c r="EF1" s="139" t="s">
        <v>370</v>
      </c>
      <c r="EG1" s="139" t="s">
        <v>371</v>
      </c>
      <c r="EH1" s="139" t="s">
        <v>372</v>
      </c>
      <c r="EI1" s="139" t="s">
        <v>373</v>
      </c>
      <c r="EJ1" s="139" t="s">
        <v>374</v>
      </c>
      <c r="EK1" s="139" t="s">
        <v>375</v>
      </c>
      <c r="EL1" s="139" t="s">
        <v>376</v>
      </c>
      <c r="EM1" s="139" t="s">
        <v>377</v>
      </c>
      <c r="EN1" s="139" t="s">
        <v>378</v>
      </c>
      <c r="EO1" s="139" t="s">
        <v>379</v>
      </c>
      <c r="EP1" s="139" t="s">
        <v>380</v>
      </c>
      <c r="EQ1" s="139" t="s">
        <v>381</v>
      </c>
      <c r="ER1" s="139" t="s">
        <v>382</v>
      </c>
      <c r="ES1" s="139" t="s">
        <v>383</v>
      </c>
      <c r="ET1" s="139" t="s">
        <v>384</v>
      </c>
      <c r="EU1" s="139" t="s">
        <v>385</v>
      </c>
      <c r="EV1" s="139" t="s">
        <v>386</v>
      </c>
      <c r="EW1" s="139" t="s">
        <v>387</v>
      </c>
      <c r="EX1" s="139" t="s">
        <v>388</v>
      </c>
      <c r="EY1" s="139" t="s">
        <v>389</v>
      </c>
      <c r="EZ1" s="139" t="s">
        <v>390</v>
      </c>
      <c r="FA1" s="139" t="s">
        <v>391</v>
      </c>
      <c r="FB1" s="139" t="s">
        <v>392</v>
      </c>
      <c r="FC1" s="139" t="s">
        <v>393</v>
      </c>
      <c r="FD1" s="139" t="s">
        <v>394</v>
      </c>
      <c r="FE1" s="139" t="s">
        <v>395</v>
      </c>
      <c r="FF1" s="139" t="s">
        <v>396</v>
      </c>
      <c r="FG1" s="139" t="s">
        <v>397</v>
      </c>
      <c r="FH1" s="139" t="s">
        <v>398</v>
      </c>
      <c r="FI1" s="139" t="s">
        <v>399</v>
      </c>
      <c r="FJ1" s="139" t="s">
        <v>400</v>
      </c>
      <c r="FK1" s="139" t="s">
        <v>401</v>
      </c>
      <c r="FL1" s="139" t="s">
        <v>402</v>
      </c>
      <c r="FM1" s="139" t="s">
        <v>403</v>
      </c>
      <c r="FN1" s="139" t="s">
        <v>404</v>
      </c>
      <c r="FO1" s="139" t="s">
        <v>405</v>
      </c>
      <c r="FP1" s="139" t="s">
        <v>406</v>
      </c>
      <c r="FQ1" s="139" t="s">
        <v>407</v>
      </c>
      <c r="FR1" s="139" t="s">
        <v>408</v>
      </c>
      <c r="FS1" s="139" t="s">
        <v>409</v>
      </c>
      <c r="FT1" s="139" t="s">
        <v>410</v>
      </c>
      <c r="FU1" s="139" t="s">
        <v>411</v>
      </c>
      <c r="FV1" s="139" t="s">
        <v>412</v>
      </c>
      <c r="FW1" s="139" t="s">
        <v>413</v>
      </c>
      <c r="FX1" s="139" t="s">
        <v>414</v>
      </c>
      <c r="FY1" s="139" t="s">
        <v>415</v>
      </c>
      <c r="FZ1" s="139" t="s">
        <v>416</v>
      </c>
      <c r="GA1" s="139" t="s">
        <v>417</v>
      </c>
      <c r="GB1" s="139" t="s">
        <v>418</v>
      </c>
      <c r="GC1" s="139" t="s">
        <v>419</v>
      </c>
      <c r="GD1" s="139" t="s">
        <v>420</v>
      </c>
      <c r="GE1" s="139" t="s">
        <v>421</v>
      </c>
      <c r="GF1" s="139" t="s">
        <v>422</v>
      </c>
      <c r="GG1" s="139" t="s">
        <v>423</v>
      </c>
      <c r="GH1" s="139" t="s">
        <v>424</v>
      </c>
      <c r="GI1" s="139" t="s">
        <v>425</v>
      </c>
      <c r="GJ1" s="139" t="s">
        <v>426</v>
      </c>
      <c r="GK1" s="139" t="s">
        <v>427</v>
      </c>
      <c r="GL1" s="139" t="s">
        <v>428</v>
      </c>
      <c r="GM1" s="139" t="s">
        <v>429</v>
      </c>
      <c r="GN1" s="139" t="s">
        <v>430</v>
      </c>
      <c r="GO1" s="139" t="s">
        <v>431</v>
      </c>
      <c r="GP1" s="139" t="s">
        <v>432</v>
      </c>
      <c r="GQ1" s="139" t="s">
        <v>433</v>
      </c>
      <c r="GR1" s="139" t="s">
        <v>434</v>
      </c>
      <c r="GS1" s="139" t="s">
        <v>435</v>
      </c>
      <c r="GT1" s="139" t="s">
        <v>436</v>
      </c>
      <c r="GU1" s="131" t="s">
        <v>238</v>
      </c>
    </row>
    <row r="2" ht="14.25" customHeight="1">
      <c r="A2" s="133" t="s">
        <v>239</v>
      </c>
      <c r="B2" s="140" t="str">
        <f>+'Monthly Counts'!D2</f>
        <v>Wicomico</v>
      </c>
      <c r="C2" s="140" t="str">
        <f>+'Monthly Counts'!D3</f>
        <v/>
      </c>
      <c r="D2" s="140" t="str">
        <f>+'Monthly Counts'!D5</f>
        <v>January</v>
      </c>
      <c r="E2" s="140">
        <f>+'Monthly Counts'!D6</f>
        <v>2022</v>
      </c>
      <c r="F2" s="141" t="str">
        <f t="shared" ref="F2:GT2" si="1">+#REF!</f>
        <v>#REF!</v>
      </c>
      <c r="G2" s="140" t="str">
        <f t="shared" si="1"/>
        <v>#REF!</v>
      </c>
      <c r="H2" s="140" t="str">
        <f t="shared" si="1"/>
        <v>#REF!</v>
      </c>
      <c r="I2" s="141" t="str">
        <f t="shared" si="1"/>
        <v>#REF!</v>
      </c>
      <c r="J2" s="141" t="str">
        <f t="shared" si="1"/>
        <v>#REF!</v>
      </c>
      <c r="K2" s="141" t="str">
        <f t="shared" si="1"/>
        <v>#REF!</v>
      </c>
      <c r="L2" s="141" t="str">
        <f t="shared" si="1"/>
        <v>#REF!</v>
      </c>
      <c r="M2" s="141" t="str">
        <f t="shared" si="1"/>
        <v>#REF!</v>
      </c>
      <c r="N2" s="141" t="str">
        <f t="shared" si="1"/>
        <v>#REF!</v>
      </c>
      <c r="O2" s="141" t="str">
        <f t="shared" si="1"/>
        <v>#REF!</v>
      </c>
      <c r="P2" s="141" t="str">
        <f t="shared" si="1"/>
        <v>#REF!</v>
      </c>
      <c r="Q2" s="141" t="str">
        <f t="shared" si="1"/>
        <v>#REF!</v>
      </c>
      <c r="R2" s="141" t="str">
        <f t="shared" si="1"/>
        <v>#REF!</v>
      </c>
      <c r="S2" s="141" t="str">
        <f t="shared" si="1"/>
        <v>#REF!</v>
      </c>
      <c r="T2" s="141" t="str">
        <f t="shared" si="1"/>
        <v>#REF!</v>
      </c>
      <c r="U2" s="141" t="str">
        <f t="shared" si="1"/>
        <v>#REF!</v>
      </c>
      <c r="V2" s="141" t="str">
        <f t="shared" si="1"/>
        <v>#REF!</v>
      </c>
      <c r="W2" s="141" t="str">
        <f t="shared" si="1"/>
        <v>#REF!</v>
      </c>
      <c r="X2" s="141" t="str">
        <f t="shared" si="1"/>
        <v>#REF!</v>
      </c>
      <c r="Y2" s="140" t="str">
        <f t="shared" si="1"/>
        <v>#REF!</v>
      </c>
      <c r="Z2" s="141" t="str">
        <f t="shared" si="1"/>
        <v>#REF!</v>
      </c>
      <c r="AA2" s="141" t="str">
        <f t="shared" si="1"/>
        <v>#REF!</v>
      </c>
      <c r="AB2" s="141" t="str">
        <f t="shared" si="1"/>
        <v>#REF!</v>
      </c>
      <c r="AC2" s="141" t="str">
        <f t="shared" si="1"/>
        <v>#REF!</v>
      </c>
      <c r="AD2" s="141" t="str">
        <f t="shared" si="1"/>
        <v>#REF!</v>
      </c>
      <c r="AE2" s="141" t="str">
        <f t="shared" si="1"/>
        <v>#REF!</v>
      </c>
      <c r="AF2" s="140" t="str">
        <f t="shared" si="1"/>
        <v>#REF!</v>
      </c>
      <c r="AG2" s="140" t="str">
        <f t="shared" si="1"/>
        <v>#REF!</v>
      </c>
      <c r="AH2" s="140" t="str">
        <f t="shared" si="1"/>
        <v>#REF!</v>
      </c>
      <c r="AI2" s="140" t="str">
        <f t="shared" si="1"/>
        <v>#REF!</v>
      </c>
      <c r="AJ2" s="140" t="str">
        <f t="shared" si="1"/>
        <v>#REF!</v>
      </c>
      <c r="AK2" s="140" t="str">
        <f t="shared" si="1"/>
        <v>#REF!</v>
      </c>
      <c r="AL2" s="140" t="str">
        <f t="shared" si="1"/>
        <v>#REF!</v>
      </c>
      <c r="AM2" s="140" t="str">
        <f t="shared" si="1"/>
        <v>#REF!</v>
      </c>
      <c r="AN2" s="140" t="str">
        <f t="shared" si="1"/>
        <v>#REF!</v>
      </c>
      <c r="AO2" s="140" t="str">
        <f t="shared" si="1"/>
        <v>#REF!</v>
      </c>
      <c r="AP2" s="140" t="str">
        <f t="shared" si="1"/>
        <v>#REF!</v>
      </c>
      <c r="AQ2" s="140" t="str">
        <f t="shared" si="1"/>
        <v>#REF!</v>
      </c>
      <c r="AR2" s="141" t="str">
        <f t="shared" si="1"/>
        <v>#REF!</v>
      </c>
      <c r="AS2" s="140" t="str">
        <f t="shared" si="1"/>
        <v>#REF!</v>
      </c>
      <c r="AT2" s="140" t="str">
        <f t="shared" si="1"/>
        <v>#REF!</v>
      </c>
      <c r="AU2" s="140" t="str">
        <f t="shared" si="1"/>
        <v>#REF!</v>
      </c>
      <c r="AV2" s="140" t="str">
        <f t="shared" si="1"/>
        <v>#REF!</v>
      </c>
      <c r="AW2" s="140" t="str">
        <f t="shared" si="1"/>
        <v>#REF!</v>
      </c>
      <c r="AX2" s="141" t="str">
        <f t="shared" si="1"/>
        <v>#REF!</v>
      </c>
      <c r="AY2" s="140" t="str">
        <f t="shared" si="1"/>
        <v>#REF!</v>
      </c>
      <c r="AZ2" s="140" t="str">
        <f t="shared" si="1"/>
        <v>#REF!</v>
      </c>
      <c r="BA2" s="140" t="str">
        <f t="shared" si="1"/>
        <v>#REF!</v>
      </c>
      <c r="BB2" s="140" t="str">
        <f t="shared" si="1"/>
        <v>#REF!</v>
      </c>
      <c r="BC2" s="140" t="str">
        <f t="shared" si="1"/>
        <v>#REF!</v>
      </c>
      <c r="BD2" s="140" t="str">
        <f t="shared" si="1"/>
        <v>#REF!</v>
      </c>
      <c r="BE2" s="140" t="str">
        <f t="shared" si="1"/>
        <v>#REF!</v>
      </c>
      <c r="BF2" s="140" t="str">
        <f t="shared" si="1"/>
        <v>#REF!</v>
      </c>
      <c r="BG2" s="141" t="str">
        <f t="shared" si="1"/>
        <v>#REF!</v>
      </c>
      <c r="BH2" s="141" t="str">
        <f t="shared" si="1"/>
        <v>#REF!</v>
      </c>
      <c r="BI2" s="140" t="str">
        <f t="shared" si="1"/>
        <v>#REF!</v>
      </c>
      <c r="BJ2" s="140" t="str">
        <f t="shared" si="1"/>
        <v>#REF!</v>
      </c>
      <c r="BK2" s="141" t="str">
        <f t="shared" si="1"/>
        <v>#REF!</v>
      </c>
      <c r="BL2" s="140" t="str">
        <f t="shared" si="1"/>
        <v>#REF!</v>
      </c>
      <c r="BM2" s="140" t="str">
        <f t="shared" si="1"/>
        <v>#REF!</v>
      </c>
      <c r="BN2" s="140" t="str">
        <f t="shared" si="1"/>
        <v>#REF!</v>
      </c>
      <c r="BO2" s="140" t="str">
        <f t="shared" si="1"/>
        <v>#REF!</v>
      </c>
      <c r="BP2" s="140" t="str">
        <f t="shared" si="1"/>
        <v>#REF!</v>
      </c>
      <c r="BQ2" s="141" t="str">
        <f t="shared" si="1"/>
        <v>#REF!</v>
      </c>
      <c r="BR2" s="140" t="str">
        <f t="shared" si="1"/>
        <v>#REF!</v>
      </c>
      <c r="BS2" s="140" t="str">
        <f t="shared" si="1"/>
        <v>#REF!</v>
      </c>
      <c r="BT2" s="140" t="str">
        <f t="shared" si="1"/>
        <v>#REF!</v>
      </c>
      <c r="BU2" s="140" t="str">
        <f t="shared" si="1"/>
        <v>#REF!</v>
      </c>
      <c r="BV2" s="140" t="str">
        <f t="shared" si="1"/>
        <v>#REF!</v>
      </c>
      <c r="BW2" s="140" t="str">
        <f t="shared" si="1"/>
        <v>#REF!</v>
      </c>
      <c r="BX2" s="140" t="str">
        <f t="shared" si="1"/>
        <v>#REF!</v>
      </c>
      <c r="BY2" s="140" t="str">
        <f t="shared" si="1"/>
        <v>#REF!</v>
      </c>
      <c r="BZ2" s="141" t="str">
        <f t="shared" si="1"/>
        <v>#REF!</v>
      </c>
      <c r="CA2" s="141" t="str">
        <f t="shared" si="1"/>
        <v>#REF!</v>
      </c>
      <c r="CB2" s="140" t="str">
        <f t="shared" si="1"/>
        <v>#REF!</v>
      </c>
      <c r="CC2" s="140" t="str">
        <f t="shared" si="1"/>
        <v>#REF!</v>
      </c>
      <c r="CD2" s="141" t="str">
        <f t="shared" si="1"/>
        <v>#REF!</v>
      </c>
      <c r="CE2" s="140" t="str">
        <f t="shared" si="1"/>
        <v>#REF!</v>
      </c>
      <c r="CF2" s="140" t="str">
        <f t="shared" si="1"/>
        <v>#REF!</v>
      </c>
      <c r="CG2" s="140" t="str">
        <f t="shared" si="1"/>
        <v>#REF!</v>
      </c>
      <c r="CH2" s="140" t="str">
        <f t="shared" si="1"/>
        <v>#REF!</v>
      </c>
      <c r="CI2" s="140" t="str">
        <f t="shared" si="1"/>
        <v>#REF!</v>
      </c>
      <c r="CJ2" s="141" t="str">
        <f t="shared" si="1"/>
        <v>#REF!</v>
      </c>
      <c r="CK2" s="140" t="str">
        <f t="shared" si="1"/>
        <v>#REF!</v>
      </c>
      <c r="CL2" s="140" t="str">
        <f t="shared" si="1"/>
        <v>#REF!</v>
      </c>
      <c r="CM2" s="140" t="str">
        <f t="shared" si="1"/>
        <v>#REF!</v>
      </c>
      <c r="CN2" s="140" t="str">
        <f t="shared" si="1"/>
        <v>#REF!</v>
      </c>
      <c r="CO2" s="140" t="str">
        <f t="shared" si="1"/>
        <v>#REF!</v>
      </c>
      <c r="CP2" s="140" t="str">
        <f t="shared" si="1"/>
        <v>#REF!</v>
      </c>
      <c r="CQ2" s="140" t="str">
        <f t="shared" si="1"/>
        <v>#REF!</v>
      </c>
      <c r="CR2" s="140" t="str">
        <f t="shared" si="1"/>
        <v>#REF!</v>
      </c>
      <c r="CS2" s="140" t="str">
        <f t="shared" si="1"/>
        <v>#REF!</v>
      </c>
      <c r="CT2" s="140" t="str">
        <f t="shared" si="1"/>
        <v>#REF!</v>
      </c>
      <c r="CU2" s="140" t="str">
        <f t="shared" si="1"/>
        <v>#REF!</v>
      </c>
      <c r="CV2" s="140" t="str">
        <f t="shared" si="1"/>
        <v>#REF!</v>
      </c>
      <c r="CW2" s="141" t="str">
        <f t="shared" si="1"/>
        <v>#REF!</v>
      </c>
      <c r="CX2" s="140" t="str">
        <f t="shared" si="1"/>
        <v>#REF!</v>
      </c>
      <c r="CY2" s="140" t="str">
        <f t="shared" si="1"/>
        <v>#REF!</v>
      </c>
      <c r="CZ2" s="140" t="str">
        <f t="shared" si="1"/>
        <v>#REF!</v>
      </c>
      <c r="DA2" s="140" t="str">
        <f t="shared" si="1"/>
        <v>#REF!</v>
      </c>
      <c r="DB2" s="140" t="str">
        <f t="shared" si="1"/>
        <v>#REF!</v>
      </c>
      <c r="DC2" s="141" t="str">
        <f t="shared" si="1"/>
        <v>#REF!</v>
      </c>
      <c r="DD2" s="140" t="str">
        <f t="shared" si="1"/>
        <v>#REF!</v>
      </c>
      <c r="DE2" s="140" t="str">
        <f t="shared" si="1"/>
        <v>#REF!</v>
      </c>
      <c r="DF2" s="140" t="str">
        <f t="shared" si="1"/>
        <v>#REF!</v>
      </c>
      <c r="DG2" s="140" t="str">
        <f t="shared" si="1"/>
        <v>#REF!</v>
      </c>
      <c r="DH2" s="140" t="str">
        <f t="shared" si="1"/>
        <v>#REF!</v>
      </c>
      <c r="DI2" s="140" t="str">
        <f t="shared" si="1"/>
        <v>#REF!</v>
      </c>
      <c r="DJ2" s="140" t="str">
        <f t="shared" si="1"/>
        <v>#REF!</v>
      </c>
      <c r="DK2" s="140" t="str">
        <f t="shared" si="1"/>
        <v>#REF!</v>
      </c>
      <c r="DL2" s="141" t="str">
        <f t="shared" si="1"/>
        <v>#REF!</v>
      </c>
      <c r="DM2" s="141" t="str">
        <f t="shared" si="1"/>
        <v>#REF!</v>
      </c>
      <c r="DN2" s="140" t="str">
        <f t="shared" si="1"/>
        <v>#REF!</v>
      </c>
      <c r="DO2" s="140" t="str">
        <f t="shared" si="1"/>
        <v>#REF!</v>
      </c>
      <c r="DP2" s="141" t="str">
        <f t="shared" si="1"/>
        <v>#REF!</v>
      </c>
      <c r="DQ2" s="140" t="str">
        <f t="shared" si="1"/>
        <v>#REF!</v>
      </c>
      <c r="DR2" s="140" t="str">
        <f t="shared" si="1"/>
        <v>#REF!</v>
      </c>
      <c r="DS2" s="140" t="str">
        <f t="shared" si="1"/>
        <v>#REF!</v>
      </c>
      <c r="DT2" s="140" t="str">
        <f t="shared" si="1"/>
        <v>#REF!</v>
      </c>
      <c r="DU2" s="140" t="str">
        <f t="shared" si="1"/>
        <v>#REF!</v>
      </c>
      <c r="DV2" s="141" t="str">
        <f t="shared" si="1"/>
        <v>#REF!</v>
      </c>
      <c r="DW2" s="140" t="str">
        <f t="shared" si="1"/>
        <v>#REF!</v>
      </c>
      <c r="DX2" s="140" t="str">
        <f t="shared" si="1"/>
        <v>#REF!</v>
      </c>
      <c r="DY2" s="140" t="str">
        <f t="shared" si="1"/>
        <v>#REF!</v>
      </c>
      <c r="DZ2" s="140" t="str">
        <f t="shared" si="1"/>
        <v>#REF!</v>
      </c>
      <c r="EA2" s="140" t="str">
        <f t="shared" si="1"/>
        <v>#REF!</v>
      </c>
      <c r="EB2" s="140" t="str">
        <f t="shared" si="1"/>
        <v>#REF!</v>
      </c>
      <c r="EC2" s="140" t="str">
        <f t="shared" si="1"/>
        <v>#REF!</v>
      </c>
      <c r="ED2" s="140" t="str">
        <f t="shared" si="1"/>
        <v>#REF!</v>
      </c>
      <c r="EE2" s="140" t="str">
        <f t="shared" si="1"/>
        <v>#REF!</v>
      </c>
      <c r="EF2" s="140" t="str">
        <f t="shared" si="1"/>
        <v>#REF!</v>
      </c>
      <c r="EG2" s="141" t="str">
        <f t="shared" si="1"/>
        <v>#REF!</v>
      </c>
      <c r="EH2" s="141" t="str">
        <f t="shared" si="1"/>
        <v>#REF!</v>
      </c>
      <c r="EI2" s="141" t="str">
        <f t="shared" si="1"/>
        <v>#REF!</v>
      </c>
      <c r="EJ2" s="140" t="str">
        <f t="shared" si="1"/>
        <v>#REF!</v>
      </c>
      <c r="EK2" s="140" t="str">
        <f t="shared" si="1"/>
        <v>#REF!</v>
      </c>
      <c r="EL2" s="140" t="str">
        <f t="shared" si="1"/>
        <v>#REF!</v>
      </c>
      <c r="EM2" s="140" t="str">
        <f t="shared" si="1"/>
        <v>#REF!</v>
      </c>
      <c r="EN2" s="140" t="str">
        <f t="shared" si="1"/>
        <v>#REF!</v>
      </c>
      <c r="EO2" s="141" t="str">
        <f t="shared" si="1"/>
        <v>#REF!</v>
      </c>
      <c r="EP2" s="140" t="str">
        <f t="shared" si="1"/>
        <v>#REF!</v>
      </c>
      <c r="EQ2" s="140" t="str">
        <f t="shared" si="1"/>
        <v>#REF!</v>
      </c>
      <c r="ER2" s="140" t="str">
        <f t="shared" si="1"/>
        <v>#REF!</v>
      </c>
      <c r="ES2" s="140" t="str">
        <f t="shared" si="1"/>
        <v>#REF!</v>
      </c>
      <c r="ET2" s="140" t="str">
        <f t="shared" si="1"/>
        <v>#REF!</v>
      </c>
      <c r="EU2" s="140" t="str">
        <f t="shared" si="1"/>
        <v>#REF!</v>
      </c>
      <c r="EV2" s="140" t="str">
        <f t="shared" si="1"/>
        <v>#REF!</v>
      </c>
      <c r="EW2" s="140" t="str">
        <f t="shared" si="1"/>
        <v>#REF!</v>
      </c>
      <c r="EX2" s="140" t="str">
        <f t="shared" si="1"/>
        <v>#REF!</v>
      </c>
      <c r="EY2" s="140" t="str">
        <f t="shared" si="1"/>
        <v>#REF!</v>
      </c>
      <c r="EZ2" s="140" t="str">
        <f t="shared" si="1"/>
        <v>#REF!</v>
      </c>
      <c r="FA2" s="140" t="str">
        <f t="shared" si="1"/>
        <v>#REF!</v>
      </c>
      <c r="FB2" s="141" t="str">
        <f t="shared" si="1"/>
        <v>#REF!</v>
      </c>
      <c r="FC2" s="140" t="str">
        <f t="shared" si="1"/>
        <v>#REF!</v>
      </c>
      <c r="FD2" s="140" t="str">
        <f t="shared" si="1"/>
        <v>#REF!</v>
      </c>
      <c r="FE2" s="140" t="str">
        <f t="shared" si="1"/>
        <v>#REF!</v>
      </c>
      <c r="FF2" s="141" t="str">
        <f t="shared" si="1"/>
        <v>#REF!</v>
      </c>
      <c r="FG2" s="141" t="str">
        <f t="shared" si="1"/>
        <v>#REF!</v>
      </c>
      <c r="FH2" s="141" t="str">
        <f t="shared" si="1"/>
        <v>#REF!</v>
      </c>
      <c r="FI2" s="140" t="str">
        <f t="shared" si="1"/>
        <v>#REF!</v>
      </c>
      <c r="FJ2" s="140" t="str">
        <f t="shared" si="1"/>
        <v>#REF!</v>
      </c>
      <c r="FK2" s="140" t="str">
        <f t="shared" si="1"/>
        <v>#REF!</v>
      </c>
      <c r="FL2" s="140" t="str">
        <f t="shared" si="1"/>
        <v>#REF!</v>
      </c>
      <c r="FM2" s="140" t="str">
        <f t="shared" si="1"/>
        <v>#REF!</v>
      </c>
      <c r="FN2" s="140" t="str">
        <f t="shared" si="1"/>
        <v>#REF!</v>
      </c>
      <c r="FO2" s="140" t="str">
        <f t="shared" si="1"/>
        <v>#REF!</v>
      </c>
      <c r="FP2" s="140" t="str">
        <f t="shared" si="1"/>
        <v>#REF!</v>
      </c>
      <c r="FQ2" s="140" t="str">
        <f t="shared" si="1"/>
        <v>#REF!</v>
      </c>
      <c r="FR2" s="140" t="str">
        <f t="shared" si="1"/>
        <v>#REF!</v>
      </c>
      <c r="FS2" s="140" t="str">
        <f t="shared" si="1"/>
        <v>#REF!</v>
      </c>
      <c r="FT2" s="140" t="str">
        <f t="shared" si="1"/>
        <v>#REF!</v>
      </c>
      <c r="FU2" s="141" t="str">
        <f t="shared" si="1"/>
        <v>#REF!</v>
      </c>
      <c r="FV2" s="140" t="str">
        <f t="shared" si="1"/>
        <v>#REF!</v>
      </c>
      <c r="FW2" s="140" t="str">
        <f t="shared" si="1"/>
        <v>#REF!</v>
      </c>
      <c r="FX2" s="140" t="str">
        <f t="shared" si="1"/>
        <v>#REF!</v>
      </c>
      <c r="FY2" s="140" t="str">
        <f t="shared" si="1"/>
        <v>#REF!</v>
      </c>
      <c r="FZ2" s="140" t="str">
        <f t="shared" si="1"/>
        <v>#REF!</v>
      </c>
      <c r="GA2" s="141" t="str">
        <f t="shared" si="1"/>
        <v>#REF!</v>
      </c>
      <c r="GB2" s="140" t="str">
        <f t="shared" si="1"/>
        <v>#REF!</v>
      </c>
      <c r="GC2" s="140" t="str">
        <f t="shared" si="1"/>
        <v>#REF!</v>
      </c>
      <c r="GD2" s="140" t="str">
        <f t="shared" si="1"/>
        <v>#REF!</v>
      </c>
      <c r="GE2" s="140" t="str">
        <f t="shared" si="1"/>
        <v>#REF!</v>
      </c>
      <c r="GF2" s="140" t="str">
        <f t="shared" si="1"/>
        <v>#REF!</v>
      </c>
      <c r="GG2" s="140" t="str">
        <f t="shared" si="1"/>
        <v>#REF!</v>
      </c>
      <c r="GH2" s="140" t="str">
        <f t="shared" si="1"/>
        <v>#REF!</v>
      </c>
      <c r="GI2" s="140" t="str">
        <f t="shared" si="1"/>
        <v>#REF!</v>
      </c>
      <c r="GJ2" s="140" t="str">
        <f t="shared" si="1"/>
        <v>#REF!</v>
      </c>
      <c r="GK2" s="140" t="str">
        <f t="shared" si="1"/>
        <v>#REF!</v>
      </c>
      <c r="GL2" s="140" t="str">
        <f t="shared" si="1"/>
        <v>#REF!</v>
      </c>
      <c r="GM2" s="140" t="str">
        <f t="shared" si="1"/>
        <v>#REF!</v>
      </c>
      <c r="GN2" s="141" t="str">
        <f t="shared" si="1"/>
        <v>#REF!</v>
      </c>
      <c r="GO2" s="140" t="str">
        <f t="shared" si="1"/>
        <v>#REF!</v>
      </c>
      <c r="GP2" s="140" t="str">
        <f t="shared" si="1"/>
        <v>#REF!</v>
      </c>
      <c r="GQ2" s="140" t="str">
        <f t="shared" si="1"/>
        <v>#REF!</v>
      </c>
      <c r="GR2" s="140" t="str">
        <f t="shared" si="1"/>
        <v>#REF!</v>
      </c>
      <c r="GS2" s="140" t="str">
        <f t="shared" si="1"/>
        <v>#REF!</v>
      </c>
      <c r="GT2" s="141" t="str">
        <f t="shared" si="1"/>
        <v>#REF!</v>
      </c>
      <c r="GU2" s="137" t="str">
        <f>CELL("filename")</f>
        <v>#N/A</v>
      </c>
    </row>
    <row r="3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</row>
    <row r="4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</row>
    <row r="5" ht="14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</row>
    <row r="6" ht="14.2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</row>
    <row r="7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</row>
    <row r="8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</row>
    <row r="9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</row>
    <row r="10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</row>
    <row r="11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</row>
    <row r="12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</row>
    <row r="13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</row>
    <row r="14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</row>
    <row r="15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</row>
    <row r="1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</row>
    <row r="17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</row>
    <row r="18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</row>
    <row r="19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</row>
    <row r="20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</row>
    <row r="21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</row>
    <row r="22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</row>
    <row r="23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</row>
    <row r="24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</row>
    <row r="25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</row>
    <row r="2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</row>
    <row r="27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</row>
    <row r="28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</row>
    <row r="29" ht="14.2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</row>
    <row r="30" ht="14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</row>
    <row r="31" ht="14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</row>
    <row r="32" ht="14.2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/>
      <c r="GR140" s="7"/>
      <c r="GS140" s="7"/>
      <c r="GT140" s="7"/>
      <c r="GU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  <c r="DV173" s="7"/>
      <c r="DW173" s="7"/>
      <c r="DX173" s="7"/>
      <c r="DY173" s="7"/>
      <c r="DZ173" s="7"/>
      <c r="EA173" s="7"/>
      <c r="EB173" s="7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/>
      <c r="GS175" s="7"/>
      <c r="GT175" s="7"/>
      <c r="GU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7"/>
      <c r="GO177" s="7"/>
      <c r="GP177" s="7"/>
      <c r="GQ177" s="7"/>
      <c r="GR177" s="7"/>
      <c r="GS177" s="7"/>
      <c r="GT177" s="7"/>
      <c r="GU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71"/>
    <col customWidth="1" min="2" max="2" width="21.43"/>
    <col customWidth="1" min="3" max="3" width="13.29"/>
    <col customWidth="1" min="4" max="4" width="41.57"/>
    <col customWidth="1" min="5" max="5" width="77.57"/>
    <col customWidth="1" min="6" max="6" width="8.71"/>
  </cols>
  <sheetData>
    <row r="1" ht="14.25" customHeight="1">
      <c r="A1" s="142" t="s">
        <v>177</v>
      </c>
      <c r="B1" s="142" t="s">
        <v>437</v>
      </c>
      <c r="C1" s="142" t="s">
        <v>438</v>
      </c>
      <c r="D1" s="142" t="s">
        <v>439</v>
      </c>
      <c r="E1" s="131" t="s">
        <v>238</v>
      </c>
    </row>
    <row r="2" ht="14.25" customHeight="1">
      <c r="A2" s="133" t="s">
        <v>239</v>
      </c>
      <c r="B2" s="140" t="str">
        <f>+'Monthly Counts'!#REF!</f>
        <v>#ERROR!</v>
      </c>
      <c r="C2" s="140" t="str">
        <f>+'Monthly Counts'!#REF!</f>
        <v>#ERROR!</v>
      </c>
      <c r="D2" s="140" t="str">
        <f>+'Monthly Counts'!#REF!</f>
        <v>#ERROR!</v>
      </c>
      <c r="E2" s="137" t="str">
        <f t="shared" ref="E2:E42" si="1">CELL("filename")</f>
        <v>#N/A</v>
      </c>
    </row>
    <row r="3" ht="14.25" customHeight="1">
      <c r="A3" s="140"/>
      <c r="B3" s="140" t="str">
        <f>+'Monthly Counts'!#REF!</f>
        <v>#ERROR!</v>
      </c>
      <c r="C3" s="140" t="str">
        <f>+'Monthly Counts'!#REF!</f>
        <v>#ERROR!</v>
      </c>
      <c r="D3" s="140" t="str">
        <f>+'Monthly Counts'!#REF!</f>
        <v>#ERROR!</v>
      </c>
      <c r="E3" s="137" t="str">
        <f t="shared" si="1"/>
        <v>#N/A</v>
      </c>
    </row>
    <row r="4" ht="14.25" customHeight="1">
      <c r="A4" s="140"/>
      <c r="B4" s="140" t="str">
        <f>+'Monthly Counts'!#REF!</f>
        <v>#ERROR!</v>
      </c>
      <c r="C4" s="140" t="str">
        <f>+'Monthly Counts'!#REF!</f>
        <v>#ERROR!</v>
      </c>
      <c r="D4" s="140" t="str">
        <f>+'Monthly Counts'!#REF!</f>
        <v>#ERROR!</v>
      </c>
      <c r="E4" s="137" t="str">
        <f t="shared" si="1"/>
        <v>#N/A</v>
      </c>
    </row>
    <row r="5" ht="14.25" customHeight="1">
      <c r="A5" s="140"/>
      <c r="B5" s="140" t="str">
        <f>+'Monthly Counts'!#REF!</f>
        <v>#ERROR!</v>
      </c>
      <c r="C5" s="140" t="str">
        <f>+'Monthly Counts'!#REF!</f>
        <v>#ERROR!</v>
      </c>
      <c r="D5" s="140" t="str">
        <f>+'Monthly Counts'!#REF!</f>
        <v>#ERROR!</v>
      </c>
      <c r="E5" s="137" t="str">
        <f t="shared" si="1"/>
        <v>#N/A</v>
      </c>
    </row>
    <row r="6" ht="14.25" customHeight="1">
      <c r="A6" s="140"/>
      <c r="B6" s="140" t="str">
        <f>+'Monthly Counts'!#REF!</f>
        <v>#ERROR!</v>
      </c>
      <c r="C6" s="140" t="str">
        <f>+'Monthly Counts'!#REF!</f>
        <v>#ERROR!</v>
      </c>
      <c r="D6" s="140" t="str">
        <f>+'Monthly Counts'!#REF!</f>
        <v>#ERROR!</v>
      </c>
      <c r="E6" s="137" t="str">
        <f t="shared" si="1"/>
        <v>#N/A</v>
      </c>
    </row>
    <row r="7" ht="14.25" customHeight="1">
      <c r="A7" s="140"/>
      <c r="B7" s="140" t="str">
        <f>+'Monthly Counts'!#REF!</f>
        <v>#ERROR!</v>
      </c>
      <c r="C7" s="140" t="str">
        <f>+'Monthly Counts'!#REF!</f>
        <v>#ERROR!</v>
      </c>
      <c r="D7" s="140" t="str">
        <f>+'Monthly Counts'!#REF!</f>
        <v>#ERROR!</v>
      </c>
      <c r="E7" s="137" t="str">
        <f t="shared" si="1"/>
        <v>#N/A</v>
      </c>
    </row>
    <row r="8" ht="14.25" customHeight="1">
      <c r="A8" s="140"/>
      <c r="B8" s="140" t="str">
        <f>+'Monthly Counts'!#REF!</f>
        <v>#ERROR!</v>
      </c>
      <c r="C8" s="140" t="str">
        <f>+'Monthly Counts'!#REF!</f>
        <v>#ERROR!</v>
      </c>
      <c r="D8" s="140" t="str">
        <f>+'Monthly Counts'!#REF!</f>
        <v>#ERROR!</v>
      </c>
      <c r="E8" s="137" t="str">
        <f t="shared" si="1"/>
        <v>#N/A</v>
      </c>
    </row>
    <row r="9" ht="14.25" customHeight="1">
      <c r="A9" s="140"/>
      <c r="B9" s="140" t="str">
        <f>+'Monthly Counts'!#REF!</f>
        <v>#ERROR!</v>
      </c>
      <c r="C9" s="140" t="str">
        <f>+'Monthly Counts'!#REF!</f>
        <v>#ERROR!</v>
      </c>
      <c r="D9" s="140" t="str">
        <f>+'Monthly Counts'!#REF!</f>
        <v>#ERROR!</v>
      </c>
      <c r="E9" s="137" t="str">
        <f t="shared" si="1"/>
        <v>#N/A</v>
      </c>
    </row>
    <row r="10" ht="14.25" customHeight="1">
      <c r="A10" s="140"/>
      <c r="B10" s="140" t="str">
        <f>+'Monthly Counts'!#REF!</f>
        <v>#ERROR!</v>
      </c>
      <c r="C10" s="140" t="str">
        <f>+'Monthly Counts'!#REF!</f>
        <v>#ERROR!</v>
      </c>
      <c r="D10" s="140" t="str">
        <f>+'Monthly Counts'!#REF!</f>
        <v>#ERROR!</v>
      </c>
      <c r="E10" s="137" t="str">
        <f t="shared" si="1"/>
        <v>#N/A</v>
      </c>
    </row>
    <row r="11" ht="14.25" customHeight="1">
      <c r="A11" s="140"/>
      <c r="B11" s="140" t="str">
        <f>+'Monthly Counts'!#REF!</f>
        <v>#ERROR!</v>
      </c>
      <c r="C11" s="140" t="str">
        <f>+'Monthly Counts'!#REF!</f>
        <v>#ERROR!</v>
      </c>
      <c r="D11" s="140" t="str">
        <f>+'Monthly Counts'!#REF!</f>
        <v>#ERROR!</v>
      </c>
      <c r="E11" s="137" t="str">
        <f t="shared" si="1"/>
        <v>#N/A</v>
      </c>
    </row>
    <row r="12" ht="14.25" customHeight="1">
      <c r="A12" s="140"/>
      <c r="B12" s="140" t="str">
        <f>+'Monthly Counts'!#REF!</f>
        <v>#ERROR!</v>
      </c>
      <c r="C12" s="140" t="str">
        <f>+'Monthly Counts'!#REF!</f>
        <v>#ERROR!</v>
      </c>
      <c r="D12" s="140" t="str">
        <f>+'Monthly Counts'!#REF!</f>
        <v>#ERROR!</v>
      </c>
      <c r="E12" s="137" t="str">
        <f t="shared" si="1"/>
        <v>#N/A</v>
      </c>
    </row>
    <row r="13" ht="14.25" customHeight="1">
      <c r="A13" s="140"/>
      <c r="B13" s="140" t="str">
        <f>+'Monthly Counts'!#REF!</f>
        <v>#ERROR!</v>
      </c>
      <c r="C13" s="140" t="str">
        <f>+'Monthly Counts'!#REF!</f>
        <v>#ERROR!</v>
      </c>
      <c r="D13" s="140" t="str">
        <f>+'Monthly Counts'!#REF!</f>
        <v>#ERROR!</v>
      </c>
      <c r="E13" s="137" t="str">
        <f t="shared" si="1"/>
        <v>#N/A</v>
      </c>
    </row>
    <row r="14" ht="14.25" customHeight="1">
      <c r="A14" s="140"/>
      <c r="B14" s="140" t="str">
        <f>+'Monthly Counts'!#REF!</f>
        <v>#ERROR!</v>
      </c>
      <c r="C14" s="140" t="str">
        <f>+'Monthly Counts'!#REF!</f>
        <v>#ERROR!</v>
      </c>
      <c r="D14" s="140" t="str">
        <f>+'Monthly Counts'!#REF!</f>
        <v>#ERROR!</v>
      </c>
      <c r="E14" s="137" t="str">
        <f t="shared" si="1"/>
        <v>#N/A</v>
      </c>
    </row>
    <row r="15" ht="14.25" customHeight="1">
      <c r="A15" s="140"/>
      <c r="B15" s="140" t="str">
        <f>+'Monthly Counts'!#REF!</f>
        <v>#ERROR!</v>
      </c>
      <c r="C15" s="140" t="str">
        <f>+'Monthly Counts'!#REF!</f>
        <v>#ERROR!</v>
      </c>
      <c r="D15" s="140" t="str">
        <f>+'Monthly Counts'!#REF!</f>
        <v>#ERROR!</v>
      </c>
      <c r="E15" s="137" t="str">
        <f t="shared" si="1"/>
        <v>#N/A</v>
      </c>
    </row>
    <row r="16" ht="14.25" customHeight="1">
      <c r="A16" s="140"/>
      <c r="B16" s="140" t="str">
        <f>+'Monthly Counts'!#REF!</f>
        <v>#ERROR!</v>
      </c>
      <c r="C16" s="140" t="str">
        <f>+'Monthly Counts'!#REF!</f>
        <v>#ERROR!</v>
      </c>
      <c r="D16" s="140" t="str">
        <f>+'Monthly Counts'!#REF!</f>
        <v>#ERROR!</v>
      </c>
      <c r="E16" s="137" t="str">
        <f t="shared" si="1"/>
        <v>#N/A</v>
      </c>
    </row>
    <row r="17" ht="14.25" customHeight="1">
      <c r="A17" s="140"/>
      <c r="B17" s="140" t="str">
        <f>+'Monthly Counts'!#REF!</f>
        <v>#ERROR!</v>
      </c>
      <c r="C17" s="140" t="str">
        <f>+'Monthly Counts'!#REF!</f>
        <v>#ERROR!</v>
      </c>
      <c r="D17" s="140" t="str">
        <f>+'Monthly Counts'!#REF!</f>
        <v>#ERROR!</v>
      </c>
      <c r="E17" s="137" t="str">
        <f t="shared" si="1"/>
        <v>#N/A</v>
      </c>
    </row>
    <row r="18" ht="14.25" customHeight="1">
      <c r="A18" s="140"/>
      <c r="B18" s="140" t="str">
        <f>+'Monthly Counts'!#REF!</f>
        <v>#ERROR!</v>
      </c>
      <c r="C18" s="140" t="str">
        <f>+'Monthly Counts'!#REF!</f>
        <v>#ERROR!</v>
      </c>
      <c r="D18" s="140" t="str">
        <f>+'Monthly Counts'!#REF!</f>
        <v>#ERROR!</v>
      </c>
      <c r="E18" s="137" t="str">
        <f t="shared" si="1"/>
        <v>#N/A</v>
      </c>
    </row>
    <row r="19" ht="14.25" customHeight="1">
      <c r="A19" s="140"/>
      <c r="B19" s="140" t="str">
        <f>+'Monthly Counts'!#REF!</f>
        <v>#ERROR!</v>
      </c>
      <c r="C19" s="140" t="str">
        <f>+'Monthly Counts'!#REF!</f>
        <v>#ERROR!</v>
      </c>
      <c r="D19" s="140" t="str">
        <f>+'Monthly Counts'!#REF!</f>
        <v>#ERROR!</v>
      </c>
      <c r="E19" s="137" t="str">
        <f t="shared" si="1"/>
        <v>#N/A</v>
      </c>
    </row>
    <row r="20" ht="14.25" customHeight="1">
      <c r="A20" s="140"/>
      <c r="B20" s="140" t="str">
        <f>+'Monthly Counts'!#REF!</f>
        <v>#ERROR!</v>
      </c>
      <c r="C20" s="140" t="str">
        <f>+'Monthly Counts'!#REF!</f>
        <v>#ERROR!</v>
      </c>
      <c r="D20" s="140" t="str">
        <f>+'Monthly Counts'!#REF!</f>
        <v>#ERROR!</v>
      </c>
      <c r="E20" s="137" t="str">
        <f t="shared" si="1"/>
        <v>#N/A</v>
      </c>
    </row>
    <row r="21" ht="14.25" customHeight="1">
      <c r="A21" s="140"/>
      <c r="B21" s="140" t="str">
        <f>+'Monthly Counts'!#REF!</f>
        <v>#ERROR!</v>
      </c>
      <c r="C21" s="140" t="str">
        <f>+'Monthly Counts'!#REF!</f>
        <v>#ERROR!</v>
      </c>
      <c r="D21" s="140" t="str">
        <f>+'Monthly Counts'!#REF!</f>
        <v>#ERROR!</v>
      </c>
      <c r="E21" s="137" t="str">
        <f t="shared" si="1"/>
        <v>#N/A</v>
      </c>
    </row>
    <row r="22" ht="14.25" customHeight="1">
      <c r="A22" s="140"/>
      <c r="B22" s="140" t="str">
        <f>+'Monthly Counts'!#REF!</f>
        <v>#ERROR!</v>
      </c>
      <c r="C22" s="140" t="str">
        <f>+'Monthly Counts'!#REF!</f>
        <v>#ERROR!</v>
      </c>
      <c r="D22" s="140" t="str">
        <f>+'Monthly Counts'!#REF!</f>
        <v>#ERROR!</v>
      </c>
      <c r="E22" s="137" t="str">
        <f t="shared" si="1"/>
        <v>#N/A</v>
      </c>
    </row>
    <row r="23" ht="14.25" customHeight="1">
      <c r="A23" s="140"/>
      <c r="B23" s="140" t="str">
        <f>+'Monthly Counts'!#REF!</f>
        <v>#ERROR!</v>
      </c>
      <c r="C23" s="140" t="str">
        <f>+'Monthly Counts'!#REF!</f>
        <v>#ERROR!</v>
      </c>
      <c r="D23" s="140" t="str">
        <f>+'Monthly Counts'!#REF!</f>
        <v>#ERROR!</v>
      </c>
      <c r="E23" s="137" t="str">
        <f t="shared" si="1"/>
        <v>#N/A</v>
      </c>
    </row>
    <row r="24" ht="14.25" customHeight="1">
      <c r="A24" s="140"/>
      <c r="B24" s="140" t="str">
        <f>+'Monthly Counts'!#REF!</f>
        <v>#ERROR!</v>
      </c>
      <c r="C24" s="140" t="str">
        <f>+'Monthly Counts'!#REF!</f>
        <v>#ERROR!</v>
      </c>
      <c r="D24" s="140" t="str">
        <f>+'Monthly Counts'!#REF!</f>
        <v>#ERROR!</v>
      </c>
      <c r="E24" s="137" t="str">
        <f t="shared" si="1"/>
        <v>#N/A</v>
      </c>
    </row>
    <row r="25" ht="14.25" customHeight="1">
      <c r="A25" s="140"/>
      <c r="B25" s="140" t="str">
        <f>+'Monthly Counts'!#REF!</f>
        <v>#ERROR!</v>
      </c>
      <c r="C25" s="140" t="str">
        <f>+'Monthly Counts'!#REF!</f>
        <v>#ERROR!</v>
      </c>
      <c r="D25" s="140" t="str">
        <f>+'Monthly Counts'!#REF!</f>
        <v>#ERROR!</v>
      </c>
      <c r="E25" s="137" t="str">
        <f t="shared" si="1"/>
        <v>#N/A</v>
      </c>
    </row>
    <row r="26" ht="14.25" customHeight="1">
      <c r="A26" s="140"/>
      <c r="B26" s="140" t="str">
        <f>+'Monthly Counts'!#REF!</f>
        <v>#ERROR!</v>
      </c>
      <c r="C26" s="140" t="str">
        <f>+'Monthly Counts'!#REF!</f>
        <v>#ERROR!</v>
      </c>
      <c r="D26" s="140" t="str">
        <f>+'Monthly Counts'!#REF!</f>
        <v>#ERROR!</v>
      </c>
      <c r="E26" s="137" t="str">
        <f t="shared" si="1"/>
        <v>#N/A</v>
      </c>
    </row>
    <row r="27" ht="14.25" customHeight="1">
      <c r="A27" s="140"/>
      <c r="B27" s="140" t="str">
        <f>+'Monthly Counts'!#REF!</f>
        <v>#ERROR!</v>
      </c>
      <c r="C27" s="140" t="str">
        <f>+'Monthly Counts'!#REF!</f>
        <v>#ERROR!</v>
      </c>
      <c r="D27" s="140" t="str">
        <f>+'Monthly Counts'!#REF!</f>
        <v>#ERROR!</v>
      </c>
      <c r="E27" s="137" t="str">
        <f t="shared" si="1"/>
        <v>#N/A</v>
      </c>
    </row>
    <row r="28" ht="14.25" customHeight="1">
      <c r="A28" s="140"/>
      <c r="B28" s="140" t="str">
        <f>+'Monthly Counts'!#REF!</f>
        <v>#ERROR!</v>
      </c>
      <c r="C28" s="140" t="str">
        <f>+'Monthly Counts'!#REF!</f>
        <v>#ERROR!</v>
      </c>
      <c r="D28" s="140" t="str">
        <f>+'Monthly Counts'!#REF!</f>
        <v>#ERROR!</v>
      </c>
      <c r="E28" s="137" t="str">
        <f t="shared" si="1"/>
        <v>#N/A</v>
      </c>
    </row>
    <row r="29" ht="14.25" customHeight="1">
      <c r="A29" s="140"/>
      <c r="B29" s="140" t="str">
        <f>+'Monthly Counts'!#REF!</f>
        <v>#ERROR!</v>
      </c>
      <c r="C29" s="140" t="str">
        <f>+'Monthly Counts'!#REF!</f>
        <v>#ERROR!</v>
      </c>
      <c r="D29" s="140" t="str">
        <f>+'Monthly Counts'!#REF!</f>
        <v>#ERROR!</v>
      </c>
      <c r="E29" s="137" t="str">
        <f t="shared" si="1"/>
        <v>#N/A</v>
      </c>
    </row>
    <row r="30" ht="14.25" customHeight="1">
      <c r="A30" s="140"/>
      <c r="B30" s="140" t="str">
        <f>+'Monthly Counts'!#REF!</f>
        <v>#ERROR!</v>
      </c>
      <c r="C30" s="140" t="str">
        <f>+'Monthly Counts'!#REF!</f>
        <v>#ERROR!</v>
      </c>
      <c r="D30" s="140" t="str">
        <f>+'Monthly Counts'!#REF!</f>
        <v>#ERROR!</v>
      </c>
      <c r="E30" s="137" t="str">
        <f t="shared" si="1"/>
        <v>#N/A</v>
      </c>
    </row>
    <row r="31" ht="14.25" customHeight="1">
      <c r="A31" s="140"/>
      <c r="B31" s="140" t="str">
        <f>+'Monthly Counts'!#REF!</f>
        <v>#ERROR!</v>
      </c>
      <c r="C31" s="140" t="str">
        <f>+'Monthly Counts'!#REF!</f>
        <v>#ERROR!</v>
      </c>
      <c r="D31" s="140" t="str">
        <f>+'Monthly Counts'!#REF!</f>
        <v>#ERROR!</v>
      </c>
      <c r="E31" s="137" t="str">
        <f t="shared" si="1"/>
        <v>#N/A</v>
      </c>
    </row>
    <row r="32" ht="14.25" customHeight="1">
      <c r="A32" s="140"/>
      <c r="B32" s="140" t="str">
        <f>+'Monthly Counts'!#REF!</f>
        <v>#ERROR!</v>
      </c>
      <c r="C32" s="140" t="str">
        <f>+'Monthly Counts'!#REF!</f>
        <v>#ERROR!</v>
      </c>
      <c r="D32" s="140" t="str">
        <f>+'Monthly Counts'!#REF!</f>
        <v>#ERROR!</v>
      </c>
      <c r="E32" s="137" t="str">
        <f t="shared" si="1"/>
        <v>#N/A</v>
      </c>
    </row>
    <row r="33" ht="14.25" customHeight="1">
      <c r="A33" s="140"/>
      <c r="B33" s="140" t="str">
        <f>+'Monthly Counts'!#REF!</f>
        <v>#ERROR!</v>
      </c>
      <c r="C33" s="140" t="str">
        <f>+'Monthly Counts'!#REF!</f>
        <v>#ERROR!</v>
      </c>
      <c r="D33" s="140" t="str">
        <f>+'Monthly Counts'!#REF!</f>
        <v>#ERROR!</v>
      </c>
      <c r="E33" s="137" t="str">
        <f t="shared" si="1"/>
        <v>#N/A</v>
      </c>
    </row>
    <row r="34" ht="14.25" customHeight="1">
      <c r="A34" s="140"/>
      <c r="B34" s="140" t="str">
        <f>+'Monthly Counts'!#REF!</f>
        <v>#ERROR!</v>
      </c>
      <c r="C34" s="140" t="str">
        <f>+'Monthly Counts'!#REF!</f>
        <v>#ERROR!</v>
      </c>
      <c r="D34" s="140" t="str">
        <f>+'Monthly Counts'!#REF!</f>
        <v>#ERROR!</v>
      </c>
      <c r="E34" s="137" t="str">
        <f t="shared" si="1"/>
        <v>#N/A</v>
      </c>
    </row>
    <row r="35" ht="14.25" customHeight="1">
      <c r="A35" s="140"/>
      <c r="B35" s="140" t="str">
        <f>+'Monthly Counts'!#REF!</f>
        <v>#ERROR!</v>
      </c>
      <c r="C35" s="140" t="str">
        <f>+'Monthly Counts'!#REF!</f>
        <v>#ERROR!</v>
      </c>
      <c r="D35" s="140" t="str">
        <f>+'Monthly Counts'!#REF!</f>
        <v>#ERROR!</v>
      </c>
      <c r="E35" s="137" t="str">
        <f t="shared" si="1"/>
        <v>#N/A</v>
      </c>
    </row>
    <row r="36" ht="14.25" customHeight="1">
      <c r="A36" s="140"/>
      <c r="B36" s="140" t="str">
        <f>+'Monthly Counts'!#REF!</f>
        <v>#ERROR!</v>
      </c>
      <c r="C36" s="140" t="str">
        <f>+'Monthly Counts'!#REF!</f>
        <v>#ERROR!</v>
      </c>
      <c r="D36" s="140" t="str">
        <f>+'Monthly Counts'!#REF!</f>
        <v>#ERROR!</v>
      </c>
      <c r="E36" s="137" t="str">
        <f t="shared" si="1"/>
        <v>#N/A</v>
      </c>
    </row>
    <row r="37" ht="14.25" customHeight="1">
      <c r="A37" s="140"/>
      <c r="B37" s="140" t="str">
        <f>+'Monthly Counts'!#REF!</f>
        <v>#ERROR!</v>
      </c>
      <c r="C37" s="140" t="str">
        <f>+'Monthly Counts'!#REF!</f>
        <v>#ERROR!</v>
      </c>
      <c r="D37" s="140" t="str">
        <f>+'Monthly Counts'!#REF!</f>
        <v>#ERROR!</v>
      </c>
      <c r="E37" s="137" t="str">
        <f t="shared" si="1"/>
        <v>#N/A</v>
      </c>
    </row>
    <row r="38" ht="14.25" customHeight="1">
      <c r="A38" s="140"/>
      <c r="B38" s="140" t="str">
        <f>+'Monthly Counts'!#REF!</f>
        <v>#ERROR!</v>
      </c>
      <c r="C38" s="140" t="str">
        <f>+'Monthly Counts'!#REF!</f>
        <v>#ERROR!</v>
      </c>
      <c r="D38" s="140" t="str">
        <f>+'Monthly Counts'!#REF!</f>
        <v>#ERROR!</v>
      </c>
      <c r="E38" s="137" t="str">
        <f t="shared" si="1"/>
        <v>#N/A</v>
      </c>
    </row>
    <row r="39" ht="14.25" customHeight="1">
      <c r="A39" s="140"/>
      <c r="B39" s="140" t="str">
        <f>+'Monthly Counts'!#REF!</f>
        <v>#ERROR!</v>
      </c>
      <c r="C39" s="140" t="str">
        <f>+'Monthly Counts'!#REF!</f>
        <v>#ERROR!</v>
      </c>
      <c r="D39" s="140" t="str">
        <f>+'Monthly Counts'!#REF!</f>
        <v>#ERROR!</v>
      </c>
      <c r="E39" s="137" t="str">
        <f t="shared" si="1"/>
        <v>#N/A</v>
      </c>
    </row>
    <row r="40" ht="14.25" customHeight="1">
      <c r="A40" s="140"/>
      <c r="B40" s="140" t="str">
        <f>+'Monthly Counts'!#REF!</f>
        <v>#ERROR!</v>
      </c>
      <c r="C40" s="140" t="str">
        <f>+'Monthly Counts'!#REF!</f>
        <v>#ERROR!</v>
      </c>
      <c r="D40" s="140" t="str">
        <f>+'Monthly Counts'!#REF!</f>
        <v>#ERROR!</v>
      </c>
      <c r="E40" s="137" t="str">
        <f t="shared" si="1"/>
        <v>#N/A</v>
      </c>
    </row>
    <row r="41" ht="14.25" customHeight="1">
      <c r="A41" s="140"/>
      <c r="B41" s="140" t="str">
        <f>+'Monthly Counts'!#REF!</f>
        <v>#ERROR!</v>
      </c>
      <c r="C41" s="140" t="str">
        <f>+'Monthly Counts'!#REF!</f>
        <v>#ERROR!</v>
      </c>
      <c r="D41" s="140" t="str">
        <f>+'Monthly Counts'!#REF!</f>
        <v>#ERROR!</v>
      </c>
      <c r="E41" s="137" t="str">
        <f t="shared" si="1"/>
        <v>#N/A</v>
      </c>
    </row>
    <row r="42" ht="14.25" customHeight="1">
      <c r="A42" s="140"/>
      <c r="B42" s="140" t="str">
        <f>+'Monthly Counts'!#REF!</f>
        <v>#ERROR!</v>
      </c>
      <c r="C42" s="140" t="str">
        <f>+'Monthly Counts'!#REF!</f>
        <v>#ERROR!</v>
      </c>
      <c r="D42" s="140" t="str">
        <f>+'Monthly Counts'!#REF!</f>
        <v>#ERROR!</v>
      </c>
      <c r="E42" s="137" t="str">
        <f t="shared" si="1"/>
        <v>#N/A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5.43"/>
    <col customWidth="1" min="2" max="2" width="2.86"/>
    <col customWidth="1" min="3" max="3" width="8.71"/>
    <col customWidth="1" min="4" max="4" width="2.86"/>
    <col customWidth="1" min="5" max="5" width="15.43"/>
    <col customWidth="1" min="6" max="6" width="2.86"/>
    <col customWidth="1" min="7" max="7" width="29.14"/>
    <col customWidth="1" min="8" max="8" width="2.86"/>
    <col customWidth="1" min="9" max="9" width="8.71"/>
    <col customWidth="1" min="10" max="10" width="2.86"/>
    <col customWidth="1" min="11" max="11" width="13.43"/>
    <col customWidth="1" min="12" max="12" width="2.86"/>
    <col customWidth="1" min="13" max="13" width="23.14"/>
    <col customWidth="1" min="14" max="14" width="2.86"/>
    <col customWidth="1" min="15" max="15" width="22.29"/>
    <col customWidth="1" min="16" max="16" width="2.86"/>
    <col customWidth="1" min="17" max="17" width="11.86"/>
    <col customWidth="1" min="18" max="18" width="2.86"/>
    <col customWidth="1" min="19" max="19" width="19.43"/>
  </cols>
  <sheetData>
    <row r="1" ht="14.25" customHeight="1">
      <c r="A1" s="143" t="s">
        <v>440</v>
      </c>
      <c r="C1" s="143" t="s">
        <v>441</v>
      </c>
      <c r="E1" s="143" t="s">
        <v>178</v>
      </c>
      <c r="G1" s="143" t="s">
        <v>442</v>
      </c>
      <c r="I1" s="144" t="s">
        <v>443</v>
      </c>
      <c r="K1" s="144" t="s">
        <v>155</v>
      </c>
      <c r="M1" s="145" t="s">
        <v>444</v>
      </c>
      <c r="O1" s="145" t="s">
        <v>161</v>
      </c>
      <c r="Q1" s="146" t="s">
        <v>138</v>
      </c>
      <c r="R1" s="7"/>
      <c r="S1" s="146" t="s">
        <v>445</v>
      </c>
    </row>
    <row r="2" ht="14.25" customHeight="1">
      <c r="A2" s="140" t="s">
        <v>32</v>
      </c>
      <c r="C2" s="140">
        <v>2019.0</v>
      </c>
      <c r="E2" s="147" t="s">
        <v>446</v>
      </c>
      <c r="G2" s="148" t="s">
        <v>447</v>
      </c>
      <c r="I2" s="140" t="s">
        <v>448</v>
      </c>
      <c r="K2" s="149" t="s">
        <v>158</v>
      </c>
      <c r="M2" s="149" t="s">
        <v>449</v>
      </c>
      <c r="O2" s="149" t="s">
        <v>164</v>
      </c>
      <c r="Q2" s="150" t="s">
        <v>450</v>
      </c>
      <c r="R2" s="7"/>
      <c r="S2" s="151" t="s">
        <v>451</v>
      </c>
    </row>
    <row r="3" ht="14.25" customHeight="1">
      <c r="A3" s="140" t="s">
        <v>452</v>
      </c>
      <c r="C3" s="140">
        <v>2020.0</v>
      </c>
      <c r="E3" s="147" t="s">
        <v>453</v>
      </c>
      <c r="G3" s="148" t="s">
        <v>454</v>
      </c>
      <c r="I3" s="140" t="s">
        <v>455</v>
      </c>
      <c r="K3" s="149" t="s">
        <v>159</v>
      </c>
      <c r="M3" s="149" t="s">
        <v>456</v>
      </c>
      <c r="O3" s="149" t="s">
        <v>457</v>
      </c>
      <c r="Q3" s="150" t="s">
        <v>458</v>
      </c>
      <c r="R3" s="7"/>
      <c r="S3" s="151" t="s">
        <v>459</v>
      </c>
    </row>
    <row r="4" ht="14.25" customHeight="1">
      <c r="A4" s="140" t="s">
        <v>140</v>
      </c>
      <c r="C4" s="140">
        <v>2021.0</v>
      </c>
      <c r="E4" s="147" t="s">
        <v>460</v>
      </c>
      <c r="G4" s="148" t="s">
        <v>461</v>
      </c>
      <c r="I4" s="7"/>
      <c r="K4" s="149" t="s">
        <v>462</v>
      </c>
      <c r="M4" s="149" t="s">
        <v>163</v>
      </c>
      <c r="O4" s="149" t="s">
        <v>172</v>
      </c>
      <c r="Q4" s="150" t="s">
        <v>463</v>
      </c>
      <c r="R4" s="7"/>
      <c r="S4" s="151" t="s">
        <v>464</v>
      </c>
    </row>
    <row r="5" ht="14.25" customHeight="1">
      <c r="A5" s="140" t="s">
        <v>141</v>
      </c>
      <c r="E5" s="147" t="s">
        <v>465</v>
      </c>
      <c r="G5" s="148" t="s">
        <v>466</v>
      </c>
      <c r="I5" s="7"/>
      <c r="K5" s="149" t="s">
        <v>168</v>
      </c>
      <c r="M5" s="149" t="s">
        <v>467</v>
      </c>
      <c r="O5" s="152"/>
      <c r="Q5" s="150" t="s">
        <v>468</v>
      </c>
      <c r="R5" s="7"/>
      <c r="S5" s="151" t="s">
        <v>469</v>
      </c>
    </row>
    <row r="6" ht="14.25" customHeight="1">
      <c r="A6" s="140" t="s">
        <v>142</v>
      </c>
      <c r="E6" s="147" t="s">
        <v>470</v>
      </c>
      <c r="G6" s="148" t="s">
        <v>471</v>
      </c>
      <c r="I6" s="7"/>
      <c r="K6" s="149" t="s">
        <v>172</v>
      </c>
      <c r="M6" s="149" t="s">
        <v>472</v>
      </c>
      <c r="O6" s="153"/>
      <c r="Q6" s="150" t="s">
        <v>473</v>
      </c>
      <c r="R6" s="7"/>
      <c r="S6" s="7"/>
    </row>
    <row r="7" ht="14.25" customHeight="1">
      <c r="A7" s="140" t="s">
        <v>143</v>
      </c>
      <c r="E7" s="147" t="s">
        <v>474</v>
      </c>
      <c r="G7" s="148" t="s">
        <v>475</v>
      </c>
      <c r="I7" s="7"/>
      <c r="K7" s="7"/>
      <c r="M7" s="149" t="s">
        <v>476</v>
      </c>
      <c r="O7" s="153"/>
      <c r="Q7" s="150" t="s">
        <v>477</v>
      </c>
      <c r="R7" s="7"/>
      <c r="S7" s="7"/>
    </row>
    <row r="8" ht="14.25" customHeight="1">
      <c r="A8" s="140" t="s">
        <v>144</v>
      </c>
      <c r="E8" s="147" t="s">
        <v>478</v>
      </c>
      <c r="G8" s="148" t="s">
        <v>479</v>
      </c>
      <c r="I8" s="7"/>
      <c r="K8" s="7"/>
      <c r="M8" s="149" t="s">
        <v>480</v>
      </c>
      <c r="O8" s="154"/>
      <c r="Q8" s="150" t="s">
        <v>172</v>
      </c>
      <c r="R8" s="7"/>
      <c r="S8" s="7"/>
    </row>
    <row r="9" ht="14.25" customHeight="1">
      <c r="A9" s="140" t="s">
        <v>145</v>
      </c>
      <c r="E9" s="147" t="s">
        <v>481</v>
      </c>
      <c r="G9" s="148" t="s">
        <v>482</v>
      </c>
      <c r="I9" s="7"/>
      <c r="K9" s="7"/>
      <c r="M9" s="149" t="s">
        <v>172</v>
      </c>
      <c r="O9" s="154"/>
      <c r="Q9" s="155"/>
      <c r="R9" s="7"/>
      <c r="S9" s="7"/>
    </row>
    <row r="10" ht="14.25" customHeight="1">
      <c r="A10" s="140" t="s">
        <v>146</v>
      </c>
      <c r="E10" s="147" t="s">
        <v>483</v>
      </c>
      <c r="G10" s="148" t="s">
        <v>484</v>
      </c>
      <c r="R10" s="7"/>
      <c r="S10" s="7"/>
    </row>
    <row r="11" ht="14.25" customHeight="1">
      <c r="A11" s="140" t="s">
        <v>147</v>
      </c>
      <c r="E11" s="147" t="s">
        <v>485</v>
      </c>
      <c r="G11" s="148" t="s">
        <v>486</v>
      </c>
      <c r="R11" s="7"/>
      <c r="S11" s="7"/>
    </row>
    <row r="12" ht="14.25" customHeight="1">
      <c r="A12" s="140" t="s">
        <v>487</v>
      </c>
      <c r="E12" s="147" t="s">
        <v>488</v>
      </c>
      <c r="G12" s="156" t="s">
        <v>489</v>
      </c>
      <c r="R12" s="7"/>
      <c r="S12" s="7"/>
    </row>
    <row r="13" ht="14.25" customHeight="1">
      <c r="A13" s="140" t="s">
        <v>490</v>
      </c>
      <c r="E13" s="147" t="s">
        <v>491</v>
      </c>
      <c r="G13" s="148" t="s">
        <v>492</v>
      </c>
      <c r="R13" s="7"/>
      <c r="S13" s="7"/>
    </row>
    <row r="14" ht="14.25" customHeight="1">
      <c r="E14" s="147" t="s">
        <v>493</v>
      </c>
      <c r="G14" s="148" t="s">
        <v>494</v>
      </c>
      <c r="R14" s="7"/>
      <c r="S14" s="7"/>
    </row>
    <row r="15" ht="14.25" customHeight="1">
      <c r="E15" s="147" t="s">
        <v>495</v>
      </c>
      <c r="G15" s="148" t="s">
        <v>496</v>
      </c>
      <c r="R15" s="7"/>
      <c r="S15" s="7"/>
    </row>
    <row r="16" ht="14.25" customHeight="1">
      <c r="E16" s="147" t="s">
        <v>497</v>
      </c>
      <c r="G16" s="148" t="s">
        <v>498</v>
      </c>
      <c r="R16" s="7"/>
      <c r="S16" s="7"/>
    </row>
    <row r="17" ht="14.25" customHeight="1">
      <c r="E17" s="147" t="s">
        <v>499</v>
      </c>
      <c r="G17" s="148" t="s">
        <v>500</v>
      </c>
      <c r="R17" s="7"/>
      <c r="S17" s="7"/>
    </row>
    <row r="18" ht="14.25" customHeight="1">
      <c r="E18" s="147" t="s">
        <v>501</v>
      </c>
      <c r="G18" s="148" t="s">
        <v>502</v>
      </c>
      <c r="R18" s="7"/>
      <c r="S18" s="7"/>
    </row>
    <row r="19" ht="14.25" customHeight="1">
      <c r="E19" s="147" t="s">
        <v>503</v>
      </c>
      <c r="G19" s="148" t="s">
        <v>504</v>
      </c>
      <c r="R19" s="7"/>
      <c r="S19" s="7"/>
    </row>
    <row r="20" ht="14.25" customHeight="1">
      <c r="E20" s="147" t="s">
        <v>505</v>
      </c>
      <c r="G20" s="148" t="s">
        <v>506</v>
      </c>
      <c r="R20" s="7"/>
      <c r="S20" s="7"/>
    </row>
    <row r="21" ht="14.25" customHeight="1">
      <c r="E21" s="147" t="s">
        <v>507</v>
      </c>
      <c r="G21" s="148" t="s">
        <v>508</v>
      </c>
      <c r="R21" s="7"/>
      <c r="S21" s="7"/>
    </row>
    <row r="22" ht="14.25" customHeight="1">
      <c r="E22" s="147" t="s">
        <v>509</v>
      </c>
      <c r="G22" s="148" t="s">
        <v>510</v>
      </c>
      <c r="R22" s="7"/>
      <c r="S22" s="7"/>
    </row>
    <row r="23" ht="14.25" customHeight="1">
      <c r="E23" s="147" t="s">
        <v>511</v>
      </c>
      <c r="G23" s="148" t="s">
        <v>512</v>
      </c>
      <c r="R23" s="7"/>
      <c r="S23" s="7"/>
    </row>
    <row r="24" ht="14.25" customHeight="1">
      <c r="E24" s="147" t="s">
        <v>28</v>
      </c>
      <c r="G24" s="148" t="s">
        <v>513</v>
      </c>
      <c r="R24" s="7"/>
      <c r="S24" s="7"/>
    </row>
    <row r="25" ht="14.25" customHeight="1">
      <c r="E25" s="147" t="s">
        <v>514</v>
      </c>
      <c r="R25" s="7"/>
      <c r="S25" s="7"/>
    </row>
    <row r="26" ht="14.25" customHeight="1">
      <c r="R26" s="7"/>
      <c r="S26" s="7"/>
    </row>
    <row r="27" ht="14.25" customHeight="1">
      <c r="R27" s="7"/>
      <c r="S27" s="7"/>
    </row>
    <row r="28" ht="14.25" customHeight="1">
      <c r="R28" s="7"/>
      <c r="S28" s="7"/>
    </row>
    <row r="29" ht="14.25" customHeight="1">
      <c r="R29" s="7"/>
      <c r="S29" s="7"/>
    </row>
    <row r="30" ht="14.25" customHeight="1">
      <c r="R30" s="7"/>
      <c r="S30" s="7"/>
    </row>
    <row r="31" ht="14.25" customHeight="1">
      <c r="R31" s="7"/>
      <c r="S31" s="7"/>
    </row>
    <row r="32" ht="14.25" customHeight="1">
      <c r="R32" s="7"/>
      <c r="S32" s="7"/>
    </row>
    <row r="33" ht="14.25" customHeight="1">
      <c r="R33" s="7"/>
      <c r="S33" s="7"/>
    </row>
    <row r="34" ht="14.25" customHeight="1">
      <c r="R34" s="7"/>
      <c r="S34" s="7"/>
    </row>
    <row r="35" ht="14.25" customHeight="1">
      <c r="R35" s="7"/>
      <c r="S35" s="7"/>
    </row>
    <row r="36" ht="14.25" customHeight="1">
      <c r="R36" s="7"/>
      <c r="S36" s="7"/>
    </row>
    <row r="37" ht="14.25" customHeight="1">
      <c r="R37" s="7"/>
      <c r="S37" s="7"/>
    </row>
    <row r="38" ht="14.25" customHeight="1">
      <c r="R38" s="7"/>
      <c r="S38" s="7"/>
    </row>
    <row r="39" ht="14.25" customHeight="1">
      <c r="R39" s="7"/>
      <c r="S39" s="7"/>
    </row>
    <row r="40" ht="14.25" customHeight="1">
      <c r="R40" s="7"/>
      <c r="S40" s="7"/>
    </row>
    <row r="41" ht="14.25" customHeight="1">
      <c r="R41" s="7"/>
      <c r="S41" s="7"/>
    </row>
    <row r="42" ht="14.25" customHeight="1">
      <c r="R42" s="7"/>
      <c r="S42" s="7"/>
    </row>
    <row r="43" ht="14.25" customHeight="1">
      <c r="R43" s="7"/>
      <c r="S43" s="7"/>
    </row>
    <row r="44" ht="14.25" customHeight="1">
      <c r="R44" s="7"/>
      <c r="S44" s="7"/>
    </row>
    <row r="45" ht="14.25" customHeight="1">
      <c r="R45" s="7"/>
      <c r="S45" s="7"/>
    </row>
    <row r="46" ht="14.25" customHeight="1">
      <c r="R46" s="7"/>
      <c r="S46" s="7"/>
    </row>
    <row r="47" ht="14.25" customHeight="1">
      <c r="R47" s="7"/>
      <c r="S47" s="7"/>
    </row>
    <row r="48" ht="14.25" customHeight="1">
      <c r="R48" s="7"/>
      <c r="S48" s="7"/>
    </row>
    <row r="49" ht="14.25" customHeight="1">
      <c r="R49" s="7"/>
      <c r="S49" s="7"/>
    </row>
    <row r="50" ht="14.25" customHeight="1">
      <c r="R50" s="7"/>
      <c r="S50" s="7"/>
    </row>
    <row r="51" ht="14.25" customHeight="1">
      <c r="R51" s="7"/>
      <c r="S51" s="7"/>
    </row>
    <row r="52" ht="14.25" customHeight="1">
      <c r="R52" s="7"/>
      <c r="S52" s="7"/>
    </row>
    <row r="53" ht="14.25" customHeight="1">
      <c r="R53" s="7"/>
      <c r="S53" s="7"/>
    </row>
    <row r="54" ht="14.25" customHeight="1">
      <c r="R54" s="7"/>
      <c r="S54" s="7"/>
    </row>
    <row r="55" ht="14.25" customHeight="1">
      <c r="R55" s="7"/>
      <c r="S55" s="7"/>
    </row>
    <row r="56" ht="14.25" customHeight="1">
      <c r="R56" s="7"/>
      <c r="S56" s="7"/>
    </row>
    <row r="57" ht="14.25" customHeight="1">
      <c r="R57" s="7"/>
      <c r="S57" s="7"/>
    </row>
    <row r="58" ht="14.25" customHeight="1">
      <c r="R58" s="7"/>
      <c r="S58" s="7"/>
    </row>
    <row r="59" ht="14.25" customHeight="1">
      <c r="R59" s="7"/>
      <c r="S59" s="7"/>
    </row>
    <row r="60" ht="14.25" customHeight="1">
      <c r="R60" s="7"/>
      <c r="S60" s="7"/>
    </row>
    <row r="61" ht="14.25" customHeight="1">
      <c r="R61" s="7"/>
      <c r="S61" s="7"/>
    </row>
    <row r="62" ht="14.25" customHeight="1">
      <c r="R62" s="7"/>
      <c r="S62" s="7"/>
    </row>
    <row r="63" ht="14.25" customHeight="1">
      <c r="R63" s="7"/>
      <c r="S63" s="7"/>
    </row>
    <row r="64" ht="14.25" customHeight="1">
      <c r="R64" s="7"/>
      <c r="S64" s="7"/>
    </row>
    <row r="65" ht="14.25" customHeight="1">
      <c r="R65" s="7"/>
      <c r="S65" s="7"/>
    </row>
    <row r="66" ht="14.25" customHeight="1">
      <c r="R66" s="7"/>
      <c r="S66" s="7"/>
    </row>
    <row r="67" ht="14.25" customHeight="1">
      <c r="R67" s="7"/>
      <c r="S67" s="7"/>
    </row>
    <row r="68" ht="14.25" customHeight="1">
      <c r="R68" s="7"/>
      <c r="S68" s="7"/>
    </row>
    <row r="69" ht="14.25" customHeight="1">
      <c r="R69" s="7"/>
      <c r="S69" s="7"/>
    </row>
    <row r="70" ht="14.25" customHeight="1">
      <c r="R70" s="7"/>
      <c r="S70" s="7"/>
    </row>
    <row r="71" ht="14.25" customHeight="1">
      <c r="R71" s="7"/>
      <c r="S71" s="7"/>
    </row>
    <row r="72" ht="14.25" customHeight="1">
      <c r="R72" s="7"/>
      <c r="S72" s="7"/>
    </row>
    <row r="73" ht="14.25" customHeight="1">
      <c r="R73" s="7"/>
      <c r="S73" s="7"/>
    </row>
    <row r="74" ht="14.25" customHeight="1">
      <c r="R74" s="7"/>
      <c r="S74" s="7"/>
    </row>
    <row r="75" ht="14.25" customHeight="1">
      <c r="R75" s="7"/>
      <c r="S75" s="7"/>
    </row>
    <row r="76" ht="14.25" customHeight="1">
      <c r="R76" s="7"/>
      <c r="S76" s="7"/>
    </row>
    <row r="77" ht="14.25" customHeight="1">
      <c r="R77" s="7"/>
      <c r="S77" s="7"/>
    </row>
    <row r="78" ht="14.25" customHeight="1">
      <c r="R78" s="7"/>
      <c r="S78" s="7"/>
    </row>
    <row r="79" ht="14.25" customHeight="1">
      <c r="R79" s="7"/>
      <c r="S79" s="7"/>
    </row>
    <row r="80" ht="14.25" customHeight="1">
      <c r="R80" s="7"/>
      <c r="S80" s="7"/>
    </row>
    <row r="81" ht="14.25" customHeight="1">
      <c r="R81" s="7"/>
      <c r="S81" s="7"/>
    </row>
    <row r="82" ht="14.25" customHeight="1">
      <c r="R82" s="7"/>
      <c r="S82" s="7"/>
    </row>
    <row r="83" ht="14.25" customHeight="1">
      <c r="R83" s="7"/>
      <c r="S83" s="7"/>
    </row>
    <row r="84" ht="14.25" customHeight="1">
      <c r="R84" s="7"/>
      <c r="S84" s="7"/>
    </row>
    <row r="85" ht="14.25" customHeight="1">
      <c r="R85" s="7"/>
      <c r="S85" s="7"/>
    </row>
    <row r="86" ht="14.25" customHeight="1">
      <c r="R86" s="7"/>
      <c r="S86" s="7"/>
    </row>
    <row r="87" ht="14.25" customHeight="1">
      <c r="R87" s="7"/>
      <c r="S87" s="7"/>
    </row>
    <row r="88" ht="14.25" customHeight="1">
      <c r="R88" s="7"/>
      <c r="S88" s="7"/>
    </row>
    <row r="89" ht="14.25" customHeight="1">
      <c r="R89" s="7"/>
      <c r="S89" s="7"/>
    </row>
    <row r="90" ht="14.25" customHeight="1">
      <c r="R90" s="7"/>
      <c r="S90" s="7"/>
    </row>
    <row r="91" ht="14.25" customHeight="1">
      <c r="R91" s="7"/>
      <c r="S91" s="7"/>
    </row>
    <row r="92" ht="14.25" customHeight="1">
      <c r="R92" s="7"/>
      <c r="S92" s="7"/>
    </row>
    <row r="93" ht="14.25" customHeight="1">
      <c r="R93" s="7"/>
      <c r="S93" s="7"/>
    </row>
    <row r="94" ht="14.25" customHeight="1">
      <c r="R94" s="7"/>
      <c r="S94" s="7"/>
    </row>
    <row r="95" ht="14.25" customHeight="1">
      <c r="R95" s="7"/>
      <c r="S95" s="7"/>
    </row>
    <row r="96" ht="14.25" customHeight="1">
      <c r="R96" s="7"/>
      <c r="S96" s="7"/>
    </row>
    <row r="97" ht="14.25" customHeight="1">
      <c r="R97" s="7"/>
      <c r="S97" s="7"/>
    </row>
    <row r="98" ht="14.25" customHeight="1">
      <c r="R98" s="7"/>
      <c r="S98" s="7"/>
    </row>
    <row r="99" ht="14.25" customHeight="1">
      <c r="R99" s="7"/>
      <c r="S99" s="7"/>
    </row>
    <row r="100" ht="14.25" customHeight="1">
      <c r="R100" s="7"/>
      <c r="S100" s="7"/>
    </row>
    <row r="101" ht="14.25" customHeight="1">
      <c r="R101" s="7"/>
      <c r="S101" s="7"/>
    </row>
    <row r="102" ht="14.25" customHeight="1">
      <c r="R102" s="7"/>
      <c r="S102" s="7"/>
    </row>
    <row r="103" ht="14.25" customHeight="1">
      <c r="R103" s="7"/>
      <c r="S103" s="7"/>
    </row>
    <row r="104" ht="14.25" customHeight="1">
      <c r="R104" s="7"/>
      <c r="S104" s="7"/>
    </row>
    <row r="105" ht="14.25" customHeight="1">
      <c r="R105" s="7"/>
      <c r="S105" s="7"/>
    </row>
    <row r="106" ht="14.25" customHeight="1">
      <c r="R106" s="7"/>
      <c r="S106" s="7"/>
    </row>
    <row r="107" ht="14.25" customHeight="1">
      <c r="R107" s="7"/>
      <c r="S107" s="7"/>
    </row>
    <row r="108" ht="14.25" customHeight="1">
      <c r="R108" s="7"/>
      <c r="S108" s="7"/>
    </row>
    <row r="109" ht="14.25" customHeight="1">
      <c r="R109" s="7"/>
      <c r="S109" s="7"/>
    </row>
    <row r="110" ht="14.25" customHeight="1">
      <c r="R110" s="7"/>
      <c r="S110" s="7"/>
    </row>
    <row r="111" ht="14.25" customHeight="1">
      <c r="R111" s="7"/>
      <c r="S111" s="7"/>
    </row>
    <row r="112" ht="14.25" customHeight="1">
      <c r="R112" s="7"/>
      <c r="S112" s="7"/>
    </row>
    <row r="113" ht="14.25" customHeight="1">
      <c r="R113" s="7"/>
      <c r="S113" s="7"/>
    </row>
    <row r="114" ht="14.25" customHeight="1">
      <c r="R114" s="7"/>
      <c r="S114" s="7"/>
    </row>
    <row r="115" ht="14.25" customHeight="1">
      <c r="R115" s="7"/>
      <c r="S115" s="7"/>
    </row>
    <row r="116" ht="14.25" customHeight="1">
      <c r="R116" s="7"/>
      <c r="S116" s="7"/>
    </row>
    <row r="117" ht="14.25" customHeight="1">
      <c r="R117" s="7"/>
      <c r="S117" s="7"/>
    </row>
    <row r="118" ht="14.25" customHeight="1">
      <c r="R118" s="7"/>
      <c r="S118" s="7"/>
    </row>
    <row r="119" ht="14.25" customHeight="1">
      <c r="R119" s="7"/>
      <c r="S119" s="7"/>
    </row>
    <row r="120" ht="14.25" customHeight="1">
      <c r="R120" s="7"/>
      <c r="S120" s="7"/>
    </row>
    <row r="121" ht="14.25" customHeight="1">
      <c r="R121" s="7"/>
      <c r="S121" s="7"/>
    </row>
    <row r="122" ht="14.25" customHeight="1">
      <c r="R122" s="7"/>
      <c r="S122" s="7"/>
    </row>
    <row r="123" ht="14.25" customHeight="1">
      <c r="R123" s="7"/>
      <c r="S123" s="7"/>
    </row>
    <row r="124" ht="14.25" customHeight="1">
      <c r="R124" s="7"/>
      <c r="S124" s="7"/>
    </row>
    <row r="125" ht="14.25" customHeight="1">
      <c r="R125" s="7"/>
      <c r="S125" s="7"/>
    </row>
    <row r="126" ht="14.25" customHeight="1">
      <c r="R126" s="7"/>
      <c r="S126" s="7"/>
    </row>
    <row r="127" ht="14.25" customHeight="1">
      <c r="R127" s="7"/>
      <c r="S127" s="7"/>
    </row>
    <row r="128" ht="14.25" customHeight="1">
      <c r="R128" s="7"/>
      <c r="S128" s="7"/>
    </row>
    <row r="129" ht="14.25" customHeight="1">
      <c r="R129" s="7"/>
      <c r="S129" s="7"/>
    </row>
    <row r="130" ht="14.25" customHeight="1">
      <c r="R130" s="7"/>
      <c r="S130" s="7"/>
    </row>
    <row r="131" ht="14.25" customHeight="1">
      <c r="R131" s="7"/>
      <c r="S131" s="7"/>
    </row>
    <row r="132" ht="14.25" customHeight="1">
      <c r="R132" s="7"/>
      <c r="S132" s="7"/>
    </row>
    <row r="133" ht="14.25" customHeight="1">
      <c r="R133" s="7"/>
      <c r="S133" s="7"/>
    </row>
    <row r="134" ht="14.25" customHeight="1">
      <c r="R134" s="7"/>
      <c r="S134" s="7"/>
    </row>
    <row r="135" ht="14.25" customHeight="1">
      <c r="R135" s="7"/>
      <c r="S135" s="7"/>
    </row>
    <row r="136" ht="14.25" customHeight="1">
      <c r="R136" s="7"/>
      <c r="S136" s="7"/>
    </row>
    <row r="137" ht="14.25" customHeight="1">
      <c r="R137" s="7"/>
      <c r="S137" s="7"/>
    </row>
    <row r="138" ht="14.25" customHeight="1">
      <c r="R138" s="7"/>
      <c r="S138" s="7"/>
    </row>
    <row r="139" ht="14.25" customHeight="1">
      <c r="R139" s="7"/>
      <c r="S139" s="7"/>
    </row>
    <row r="140" ht="14.25" customHeight="1">
      <c r="R140" s="7"/>
      <c r="S140" s="7"/>
    </row>
    <row r="141" ht="14.25" customHeight="1">
      <c r="R141" s="7"/>
      <c r="S141" s="7"/>
    </row>
    <row r="142" ht="14.25" customHeight="1">
      <c r="R142" s="7"/>
      <c r="S142" s="7"/>
    </row>
    <row r="143" ht="14.25" customHeight="1">
      <c r="R143" s="7"/>
      <c r="S143" s="7"/>
    </row>
    <row r="144" ht="14.25" customHeight="1">
      <c r="R144" s="7"/>
      <c r="S144" s="7"/>
    </row>
    <row r="145" ht="14.25" customHeight="1">
      <c r="R145" s="7"/>
      <c r="S145" s="7"/>
    </row>
    <row r="146" ht="14.25" customHeight="1">
      <c r="R146" s="7"/>
      <c r="S146" s="7"/>
    </row>
    <row r="147" ht="14.25" customHeight="1">
      <c r="R147" s="7"/>
      <c r="S147" s="7"/>
    </row>
    <row r="148" ht="14.25" customHeight="1">
      <c r="R148" s="7"/>
      <c r="S148" s="7"/>
    </row>
    <row r="149" ht="14.25" customHeight="1">
      <c r="R149" s="7"/>
      <c r="S149" s="7"/>
    </row>
    <row r="150" ht="14.25" customHeight="1">
      <c r="R150" s="7"/>
      <c r="S150" s="7"/>
    </row>
    <row r="151" ht="14.25" customHeight="1">
      <c r="R151" s="7"/>
      <c r="S151" s="7"/>
    </row>
    <row r="152" ht="14.25" customHeight="1">
      <c r="R152" s="7"/>
      <c r="S152" s="7"/>
    </row>
    <row r="153" ht="14.25" customHeight="1">
      <c r="R153" s="7"/>
      <c r="S153" s="7"/>
    </row>
    <row r="154" ht="14.25" customHeight="1">
      <c r="R154" s="7"/>
      <c r="S154" s="7"/>
    </row>
    <row r="155" ht="14.25" customHeight="1">
      <c r="R155" s="7"/>
      <c r="S155" s="7"/>
    </row>
    <row r="156" ht="14.25" customHeight="1">
      <c r="R156" s="7"/>
      <c r="S156" s="7"/>
    </row>
    <row r="157" ht="14.25" customHeight="1">
      <c r="R157" s="7"/>
      <c r="S157" s="7"/>
    </row>
    <row r="158" ht="14.25" customHeight="1">
      <c r="R158" s="7"/>
      <c r="S158" s="7"/>
    </row>
    <row r="159" ht="14.25" customHeight="1">
      <c r="R159" s="7"/>
      <c r="S159" s="7"/>
    </row>
    <row r="160" ht="14.25" customHeight="1">
      <c r="R160" s="7"/>
      <c r="S160" s="7"/>
    </row>
    <row r="161" ht="14.25" customHeight="1">
      <c r="R161" s="7"/>
      <c r="S161" s="7"/>
    </row>
    <row r="162" ht="14.25" customHeight="1">
      <c r="R162" s="7"/>
      <c r="S162" s="7"/>
    </row>
    <row r="163" ht="14.25" customHeight="1">
      <c r="R163" s="7"/>
      <c r="S163" s="7"/>
    </row>
    <row r="164" ht="14.25" customHeight="1">
      <c r="R164" s="7"/>
      <c r="S164" s="7"/>
    </row>
    <row r="165" ht="14.25" customHeight="1">
      <c r="R165" s="7"/>
      <c r="S165" s="7"/>
    </row>
    <row r="166" ht="14.25" customHeight="1">
      <c r="R166" s="7"/>
      <c r="S166" s="7"/>
    </row>
    <row r="167" ht="14.25" customHeight="1">
      <c r="R167" s="7"/>
      <c r="S167" s="7"/>
    </row>
    <row r="168" ht="14.25" customHeight="1">
      <c r="R168" s="7"/>
      <c r="S168" s="7"/>
    </row>
    <row r="169" ht="14.25" customHeight="1">
      <c r="R169" s="7"/>
      <c r="S169" s="7"/>
    </row>
    <row r="170" ht="14.25" customHeight="1">
      <c r="R170" s="7"/>
      <c r="S170" s="7"/>
    </row>
    <row r="171" ht="14.25" customHeight="1">
      <c r="R171" s="7"/>
      <c r="S171" s="7"/>
    </row>
    <row r="172" ht="14.25" customHeight="1">
      <c r="R172" s="7"/>
      <c r="S172" s="7"/>
    </row>
    <row r="173" ht="14.25" customHeight="1">
      <c r="R173" s="7"/>
      <c r="S173" s="7"/>
    </row>
    <row r="174" ht="14.25" customHeight="1">
      <c r="R174" s="7"/>
      <c r="S174" s="7"/>
    </row>
    <row r="175" ht="14.25" customHeight="1">
      <c r="R175" s="7"/>
      <c r="S175" s="7"/>
    </row>
    <row r="176" ht="14.25" customHeight="1">
      <c r="R176" s="7"/>
      <c r="S176" s="7"/>
    </row>
    <row r="177" ht="14.25" customHeight="1">
      <c r="R177" s="7"/>
      <c r="S177" s="7"/>
    </row>
    <row r="178" ht="14.25" customHeight="1">
      <c r="R178" s="7"/>
      <c r="S178" s="7"/>
    </row>
    <row r="179" ht="14.25" customHeight="1">
      <c r="R179" s="7"/>
      <c r="S179" s="7"/>
    </row>
    <row r="180" ht="14.25" customHeight="1">
      <c r="R180" s="7"/>
      <c r="S180" s="7"/>
    </row>
    <row r="181" ht="14.25" customHeight="1">
      <c r="R181" s="7"/>
      <c r="S181" s="7"/>
    </row>
    <row r="182" ht="14.25" customHeight="1">
      <c r="R182" s="7"/>
      <c r="S182" s="7"/>
    </row>
    <row r="183" ht="14.25" customHeight="1">
      <c r="R183" s="7"/>
      <c r="S183" s="7"/>
    </row>
    <row r="184" ht="14.25" customHeight="1">
      <c r="R184" s="7"/>
      <c r="S184" s="7"/>
    </row>
    <row r="185" ht="14.25" customHeight="1">
      <c r="R185" s="7"/>
      <c r="S185" s="7"/>
    </row>
    <row r="186" ht="14.25" customHeight="1">
      <c r="R186" s="7"/>
      <c r="S186" s="7"/>
    </row>
    <row r="187" ht="14.25" customHeight="1">
      <c r="R187" s="7"/>
      <c r="S187" s="7"/>
    </row>
    <row r="188" ht="14.25" customHeight="1">
      <c r="R188" s="7"/>
      <c r="S188" s="7"/>
    </row>
    <row r="189" ht="14.25" customHeight="1">
      <c r="R189" s="7"/>
      <c r="S189" s="7"/>
    </row>
    <row r="190" ht="14.25" customHeight="1">
      <c r="R190" s="7"/>
      <c r="S190" s="7"/>
    </row>
    <row r="191" ht="14.25" customHeight="1">
      <c r="R191" s="7"/>
      <c r="S191" s="7"/>
    </row>
    <row r="192" ht="14.25" customHeight="1">
      <c r="R192" s="7"/>
      <c r="S192" s="7"/>
    </row>
    <row r="193" ht="14.25" customHeight="1">
      <c r="R193" s="7"/>
      <c r="S193" s="7"/>
    </row>
    <row r="194" ht="14.25" customHeight="1">
      <c r="R194" s="7"/>
      <c r="S194" s="7"/>
    </row>
    <row r="195" ht="14.25" customHeight="1">
      <c r="R195" s="7"/>
      <c r="S195" s="7"/>
    </row>
    <row r="196" ht="14.25" customHeight="1">
      <c r="R196" s="7"/>
      <c r="S196" s="7"/>
    </row>
    <row r="197" ht="14.25" customHeight="1">
      <c r="R197" s="7"/>
      <c r="S197" s="7"/>
    </row>
    <row r="198" ht="14.25" customHeight="1">
      <c r="R198" s="7"/>
      <c r="S198" s="7"/>
    </row>
    <row r="199" ht="14.25" customHeight="1">
      <c r="R199" s="7"/>
      <c r="S199" s="7"/>
    </row>
    <row r="200" ht="14.25" customHeight="1">
      <c r="R200" s="7"/>
      <c r="S200" s="7"/>
    </row>
    <row r="201" ht="14.25" customHeight="1">
      <c r="R201" s="7"/>
      <c r="S201" s="7"/>
    </row>
    <row r="202" ht="14.25" customHeight="1">
      <c r="R202" s="7"/>
      <c r="S202" s="7"/>
    </row>
    <row r="203" ht="14.25" customHeight="1">
      <c r="R203" s="7"/>
      <c r="S203" s="7"/>
    </row>
    <row r="204" ht="14.25" customHeight="1">
      <c r="R204" s="7"/>
      <c r="S204" s="7"/>
    </row>
    <row r="205" ht="14.25" customHeight="1">
      <c r="R205" s="7"/>
      <c r="S205" s="7"/>
    </row>
    <row r="206" ht="14.25" customHeight="1">
      <c r="R206" s="7"/>
      <c r="S206" s="7"/>
    </row>
    <row r="207" ht="14.25" customHeight="1">
      <c r="R207" s="7"/>
      <c r="S207" s="7"/>
    </row>
    <row r="208" ht="14.25" customHeight="1">
      <c r="R208" s="7"/>
      <c r="S208" s="7"/>
    </row>
    <row r="209" ht="14.25" customHeight="1">
      <c r="R209" s="7"/>
      <c r="S209" s="7"/>
    </row>
    <row r="210" ht="14.25" customHeight="1">
      <c r="R210" s="7"/>
      <c r="S210" s="7"/>
    </row>
    <row r="211" ht="14.25" customHeight="1">
      <c r="R211" s="7"/>
      <c r="S211" s="7"/>
    </row>
    <row r="212" ht="14.25" customHeight="1">
      <c r="R212" s="7"/>
      <c r="S212" s="7"/>
    </row>
    <row r="213" ht="14.25" customHeight="1">
      <c r="R213" s="7"/>
      <c r="S213" s="7"/>
    </row>
    <row r="214" ht="14.25" customHeight="1">
      <c r="R214" s="7"/>
      <c r="S214" s="7"/>
    </row>
    <row r="215" ht="14.25" customHeight="1">
      <c r="R215" s="7"/>
      <c r="S215" s="7"/>
    </row>
    <row r="216" ht="14.25" customHeight="1">
      <c r="R216" s="7"/>
      <c r="S216" s="7"/>
    </row>
    <row r="217" ht="14.25" customHeight="1">
      <c r="R217" s="7"/>
      <c r="S217" s="7"/>
    </row>
    <row r="218" ht="14.25" customHeight="1">
      <c r="R218" s="7"/>
      <c r="S218" s="7"/>
    </row>
    <row r="219" ht="14.25" customHeight="1">
      <c r="R219" s="7"/>
      <c r="S219" s="7"/>
    </row>
    <row r="220" ht="14.25" customHeight="1">
      <c r="R220" s="7"/>
      <c r="S220" s="7"/>
    </row>
    <row r="221" ht="14.25" customHeight="1">
      <c r="R221" s="7"/>
      <c r="S221" s="7"/>
    </row>
    <row r="222" ht="14.25" customHeight="1">
      <c r="R222" s="7"/>
      <c r="S222" s="7"/>
    </row>
    <row r="223" ht="14.25" customHeight="1">
      <c r="R223" s="7"/>
      <c r="S223" s="7"/>
    </row>
    <row r="224" ht="14.25" customHeight="1">
      <c r="R224" s="7"/>
      <c r="S224" s="7"/>
    </row>
    <row r="225" ht="14.25" customHeight="1">
      <c r="R225" s="7"/>
      <c r="S225" s="7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243C363007F4F827DB51D02034FC2" ma:contentTypeVersion="22" ma:contentTypeDescription="Create a new document." ma:contentTypeScope="" ma:versionID="6f4aa861c22db5f2b4eb9d2bf30076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AB451-4FE6-440A-90DF-761D0B9948F0}"/>
</file>

<file path=customXml/itemProps2.xml><?xml version="1.0" encoding="utf-8"?>
<ds:datastoreItem xmlns:ds="http://schemas.openxmlformats.org/officeDocument/2006/customXml" ds:itemID="{F25A93E7-399A-4A07-920A-BD396B9D1CF0}"/>
</file>

<file path=customXml/itemProps3.xml><?xml version="1.0" encoding="utf-8"?>
<ds:datastoreItem xmlns:ds="http://schemas.openxmlformats.org/officeDocument/2006/customXml" ds:itemID="{3F7777C9-8871-457F-898C-B433E654285C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Woolford</dc:creator>
  <dcterms:created xsi:type="dcterms:W3CDTF">2020-09-14T19:14:09Z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0x0101006FA243C363007F4F827DB51D02034FC2</vt:lpwstr>
  </property>
</Properties>
</file>